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0" windowWidth="19320" windowHeight="11700" tabRatio="99" activeTab="1"/>
  </bookViews>
  <sheets>
    <sheet name="Portada" sheetId="33" r:id="rId1"/>
    <sheet name="explicacion" sheetId="34" r:id="rId2"/>
    <sheet name="Inicio" sheetId="10" r:id="rId3"/>
    <sheet name="1" sheetId="4" r:id="rId4"/>
    <sheet name="2" sheetId="13" r:id="rId5"/>
    <sheet name="3" sheetId="14" r:id="rId6"/>
    <sheet name="4" sheetId="12" r:id="rId7"/>
    <sheet name="5" sheetId="16" r:id="rId8"/>
    <sheet name="6" sheetId="17" r:id="rId9"/>
    <sheet name="7" sheetId="18" r:id="rId10"/>
    <sheet name="8" sheetId="19" r:id="rId11"/>
    <sheet name="9" sheetId="20" r:id="rId12"/>
    <sheet name="10" sheetId="21" r:id="rId13"/>
    <sheet name="11" sheetId="22" r:id="rId14"/>
    <sheet name="12" sheetId="23" r:id="rId15"/>
    <sheet name="13" sheetId="24" r:id="rId16"/>
    <sheet name="14" sheetId="25" r:id="rId17"/>
    <sheet name="15" sheetId="26" r:id="rId18"/>
    <sheet name="16" sheetId="27" r:id="rId19"/>
    <sheet name="17" sheetId="28" r:id="rId20"/>
    <sheet name="18" sheetId="29" r:id="rId21"/>
    <sheet name="19" sheetId="30" r:id="rId22"/>
    <sheet name="20" sheetId="31" r:id="rId23"/>
    <sheet name="RESULTADO" sheetId="6" r:id="rId24"/>
    <sheet name="Definiciones" sheetId="8" r:id="rId25"/>
    <sheet name="Tercera" sheetId="5" state="hidden" r:id="rId26"/>
  </sheets>
  <externalReferences>
    <externalReference r:id="rId27"/>
  </externalReferences>
  <definedNames>
    <definedName name="_xlnm._FilterDatabase" localSheetId="24" hidden="1">Definiciones!$K$9:$M$49</definedName>
    <definedName name="ParaEjemplo" localSheetId="1">[1]Definiciones!$H$5:$H$9</definedName>
    <definedName name="ParaEjemplo">Definiciones!$K$5:$K$9</definedName>
  </definedNames>
  <calcPr calcId="144525"/>
</workbook>
</file>

<file path=xl/calcChain.xml><?xml version="1.0" encoding="utf-8"?>
<calcChain xmlns="http://schemas.openxmlformats.org/spreadsheetml/2006/main">
  <c r="H18" i="31" l="1"/>
  <c r="C18" i="31"/>
  <c r="H18" i="30"/>
  <c r="C18" i="30"/>
  <c r="H18" i="29"/>
  <c r="C18" i="29"/>
  <c r="H18" i="28"/>
  <c r="C18" i="28"/>
  <c r="H18" i="27"/>
  <c r="C18" i="27"/>
  <c r="H18" i="26"/>
  <c r="C18" i="26"/>
  <c r="H18" i="25"/>
  <c r="C18" i="25"/>
  <c r="H18" i="24"/>
  <c r="C18" i="24"/>
  <c r="H18" i="23"/>
  <c r="C18" i="23"/>
  <c r="H18" i="22"/>
  <c r="C18" i="22"/>
  <c r="H18" i="21"/>
  <c r="C18" i="21"/>
  <c r="H18" i="20"/>
  <c r="C18" i="20"/>
  <c r="H18" i="19"/>
  <c r="C18" i="19"/>
  <c r="H18" i="18"/>
  <c r="C18" i="18"/>
  <c r="H18" i="17"/>
  <c r="C18" i="17"/>
  <c r="H18" i="16"/>
  <c r="C18" i="16"/>
  <c r="H18" i="12"/>
  <c r="C18" i="12"/>
  <c r="H18" i="14"/>
  <c r="C18" i="14"/>
  <c r="A1" i="13"/>
  <c r="H18" i="13" s="1"/>
  <c r="C18" i="13" l="1"/>
  <c r="C76" i="8" l="1"/>
  <c r="A1" i="4"/>
  <c r="H18" i="4" s="1"/>
  <c r="C18" i="4" l="1"/>
  <c r="D22" i="4" s="1"/>
  <c r="D22" i="13"/>
  <c r="D22" i="14"/>
  <c r="D22" i="31"/>
  <c r="D22" i="30"/>
  <c r="D22" i="29"/>
  <c r="D22" i="28"/>
  <c r="D22" i="27"/>
  <c r="D22" i="26"/>
  <c r="D22" i="25"/>
  <c r="D22" i="24"/>
  <c r="D22" i="23"/>
  <c r="D22" i="22"/>
  <c r="D22" i="21"/>
  <c r="D22" i="20"/>
  <c r="D22" i="19"/>
  <c r="D22" i="18"/>
  <c r="D22" i="17"/>
  <c r="D22" i="16"/>
  <c r="D22" i="12"/>
  <c r="C18" i="5"/>
  <c r="H18" i="5"/>
  <c r="D22" i="5"/>
  <c r="D19" i="6" l="1"/>
</calcChain>
</file>

<file path=xl/sharedStrings.xml><?xml version="1.0" encoding="utf-8"?>
<sst xmlns="http://schemas.openxmlformats.org/spreadsheetml/2006/main" count="391" uniqueCount="95">
  <si>
    <t>CONTADOR:</t>
  </si>
  <si>
    <t>Automóvil</t>
  </si>
  <si>
    <t>Bola</t>
  </si>
  <si>
    <t>Listado de palabras para desplegar en las listas de cada imagen</t>
  </si>
  <si>
    <t xml:space="preserve">Total  </t>
  </si>
  <si>
    <t xml:space="preserve">Respuestas buenas </t>
  </si>
  <si>
    <t>1a</t>
  </si>
  <si>
    <t>1b</t>
  </si>
  <si>
    <t>2a</t>
  </si>
  <si>
    <t>2b</t>
  </si>
  <si>
    <t>3a</t>
  </si>
  <si>
    <t>3b</t>
  </si>
  <si>
    <t>4a</t>
  </si>
  <si>
    <t>4b</t>
  </si>
  <si>
    <t>5a</t>
  </si>
  <si>
    <t>5b</t>
  </si>
  <si>
    <t>6a</t>
  </si>
  <si>
    <t>6b</t>
  </si>
  <si>
    <t>7a</t>
  </si>
  <si>
    <t>7b</t>
  </si>
  <si>
    <t>8a</t>
  </si>
  <si>
    <t>8b</t>
  </si>
  <si>
    <t>9a</t>
  </si>
  <si>
    <t>9b</t>
  </si>
  <si>
    <t>10a</t>
  </si>
  <si>
    <t>10b</t>
  </si>
  <si>
    <t>11a</t>
  </si>
  <si>
    <t>11b</t>
  </si>
  <si>
    <t>12a</t>
  </si>
  <si>
    <t>12b</t>
  </si>
  <si>
    <t>13a</t>
  </si>
  <si>
    <t>13b</t>
  </si>
  <si>
    <t>14a</t>
  </si>
  <si>
    <t>14b</t>
  </si>
  <si>
    <t>15a</t>
  </si>
  <si>
    <t>15b</t>
  </si>
  <si>
    <t>16a</t>
  </si>
  <si>
    <t>16b</t>
  </si>
  <si>
    <t>17a</t>
  </si>
  <si>
    <t>17b</t>
  </si>
  <si>
    <t>18a</t>
  </si>
  <si>
    <t>18b</t>
  </si>
  <si>
    <t>19a</t>
  </si>
  <si>
    <t>19b</t>
  </si>
  <si>
    <t>20a</t>
  </si>
  <si>
    <t>20b</t>
  </si>
  <si>
    <t>Nombre de la Lista</t>
  </si>
  <si>
    <t>Elementos de la Lista</t>
  </si>
  <si>
    <t>Respuesta Correcta</t>
  </si>
  <si>
    <t>Aguda</t>
  </si>
  <si>
    <t>Grave</t>
  </si>
  <si>
    <t>Esdrujula</t>
  </si>
  <si>
    <t>Sobreesdrujula</t>
  </si>
  <si>
    <t>Ninguna de las anteriores</t>
  </si>
  <si>
    <t xml:space="preserve">Ángel </t>
  </si>
  <si>
    <t>Murciélago</t>
  </si>
  <si>
    <t xml:space="preserve">Avión </t>
  </si>
  <si>
    <t xml:space="preserve">Triángulo </t>
  </si>
  <si>
    <t>Cuéntamelo</t>
  </si>
  <si>
    <t>Música</t>
  </si>
  <si>
    <t>Café</t>
  </si>
  <si>
    <t>Pelota</t>
  </si>
  <si>
    <t>Católico</t>
  </si>
  <si>
    <t>Leyéndoselo</t>
  </si>
  <si>
    <t>Papá</t>
  </si>
  <si>
    <t>Alegre</t>
  </si>
  <si>
    <t>Principe</t>
  </si>
  <si>
    <t>Libro</t>
  </si>
  <si>
    <t>Democráticamente</t>
  </si>
  <si>
    <t>Muerte</t>
  </si>
  <si>
    <t>Matemáticas</t>
  </si>
  <si>
    <t>México</t>
  </si>
  <si>
    <t>León</t>
  </si>
  <si>
    <t>Espía</t>
  </si>
  <si>
    <t>Llévatelo</t>
  </si>
  <si>
    <t>Difícilmente</t>
  </si>
  <si>
    <t>Texto</t>
  </si>
  <si>
    <t>Ratón</t>
  </si>
  <si>
    <t>Corazón</t>
  </si>
  <si>
    <t>Violín</t>
  </si>
  <si>
    <t>Virus</t>
  </si>
  <si>
    <t>Lágrima</t>
  </si>
  <si>
    <t>Invierno</t>
  </si>
  <si>
    <t>Saxofón</t>
  </si>
  <si>
    <t>Heróe</t>
  </si>
  <si>
    <t>Prácticamente</t>
  </si>
  <si>
    <t>Girasol</t>
  </si>
  <si>
    <t>Muñeca</t>
  </si>
  <si>
    <t>Atmósfera</t>
  </si>
  <si>
    <t>Cómetelo</t>
  </si>
  <si>
    <t>Este es un ejemplo</t>
  </si>
  <si>
    <t>Mira la imagen</t>
  </si>
  <si>
    <t>Haz clic en la celda en amarillo</t>
  </si>
  <si>
    <t>Baloncesto</t>
  </si>
  <si>
    <t>Selecciona la respuesta correcta con la flecha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</si>
</sst>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24"/>
      <color theme="5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rgb="FF00FFCC"/>
      <name val="Calibri"/>
      <family val="2"/>
      <scheme val="minor"/>
    </font>
    <font>
      <b/>
      <sz val="14"/>
      <color rgb="FF00FFCC"/>
      <name val="Calibri"/>
      <family val="2"/>
      <scheme val="minor"/>
    </font>
    <font>
      <sz val="11"/>
      <color theme="1"/>
      <name val="Arial Black"/>
      <family val="2"/>
    </font>
    <font>
      <sz val="11"/>
      <name val="Calibri"/>
      <family val="2"/>
      <scheme val="minor"/>
    </font>
    <font>
      <sz val="11"/>
      <name val="Arial Black"/>
      <family val="2"/>
    </font>
    <font>
      <b/>
      <sz val="24"/>
      <name val="Bauhaus 93"/>
      <family val="5"/>
    </font>
    <font>
      <b/>
      <sz val="24"/>
      <name val="Berlin Sans FB"/>
      <family val="2"/>
    </font>
    <font>
      <b/>
      <sz val="72"/>
      <color rgb="FF7030A0"/>
      <name val="Britannic Bold"/>
      <family val="2"/>
    </font>
    <font>
      <b/>
      <sz val="12"/>
      <color rgb="FF00FFCC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</cellStyleXfs>
  <cellXfs count="52">
    <xf numFmtId="0" fontId="0" fillId="0" borderId="0" xfId="0"/>
    <xf numFmtId="0" fontId="0" fillId="2" borderId="0" xfId="0" applyFill="1"/>
    <xf numFmtId="0" fontId="0" fillId="3" borderId="0" xfId="0" applyFill="1" applyAlignment="1">
      <alignment horizontal="center"/>
    </xf>
    <xf numFmtId="0" fontId="6" fillId="2" borderId="0" xfId="0" applyFont="1" applyFill="1"/>
    <xf numFmtId="0" fontId="0" fillId="5" borderId="1" xfId="3" applyFont="1" applyBorder="1" applyAlignment="1">
      <alignment horizontal="center"/>
    </xf>
    <xf numFmtId="0" fontId="4" fillId="6" borderId="0" xfId="2" applyFont="1" applyFill="1" applyBorder="1" applyAlignment="1"/>
    <xf numFmtId="0" fontId="0" fillId="6" borderId="0" xfId="0" applyFill="1"/>
    <xf numFmtId="0" fontId="9" fillId="2" borderId="0" xfId="0" applyFont="1" applyFill="1"/>
    <xf numFmtId="0" fontId="0" fillId="5" borderId="1" xfId="3" applyFont="1" applyBorder="1" applyAlignment="1">
      <alignment horizontal="left"/>
    </xf>
    <xf numFmtId="0" fontId="0" fillId="5" borderId="6" xfId="3" applyFont="1" applyBorder="1" applyAlignment="1">
      <alignment horizontal="center"/>
    </xf>
    <xf numFmtId="0" fontId="0" fillId="8" borderId="1" xfId="0" applyFill="1" applyBorder="1" applyAlignment="1">
      <alignment horizontal="left"/>
    </xf>
    <xf numFmtId="0" fontId="0" fillId="7" borderId="0" xfId="0" applyFill="1" applyBorder="1"/>
    <xf numFmtId="0" fontId="0" fillId="7" borderId="5" xfId="0" applyFill="1" applyBorder="1"/>
    <xf numFmtId="0" fontId="0" fillId="8" borderId="7" xfId="0" applyFill="1" applyBorder="1"/>
    <xf numFmtId="0" fontId="0" fillId="9" borderId="0" xfId="0" applyFill="1"/>
    <xf numFmtId="0" fontId="8" fillId="9" borderId="0" xfId="1" applyFont="1" applyFill="1"/>
    <xf numFmtId="0" fontId="5" fillId="9" borderId="0" xfId="1" applyFont="1" applyFill="1"/>
    <xf numFmtId="0" fontId="6" fillId="9" borderId="0" xfId="0" applyFont="1" applyFill="1"/>
    <xf numFmtId="0" fontId="9" fillId="9" borderId="0" xfId="0" applyFont="1" applyFill="1"/>
    <xf numFmtId="0" fontId="10" fillId="9" borderId="0" xfId="0" applyFont="1" applyFill="1" applyAlignment="1">
      <alignment horizontal="center"/>
    </xf>
    <xf numFmtId="0" fontId="11" fillId="9" borderId="0" xfId="0" applyFont="1" applyFill="1" applyAlignment="1">
      <alignment horizontal="right"/>
    </xf>
    <xf numFmtId="0" fontId="10" fillId="9" borderId="0" xfId="0" applyFont="1" applyFill="1"/>
    <xf numFmtId="0" fontId="12" fillId="9" borderId="0" xfId="0" applyFont="1" applyFill="1" applyAlignment="1">
      <alignment horizontal="center" vertical="center"/>
    </xf>
    <xf numFmtId="0" fontId="14" fillId="9" borderId="0" xfId="0" applyFont="1" applyFill="1" applyAlignment="1">
      <alignment horizontal="center" vertical="center"/>
    </xf>
    <xf numFmtId="0" fontId="13" fillId="9" borderId="0" xfId="0" applyFont="1" applyFill="1"/>
    <xf numFmtId="0" fontId="14" fillId="9" borderId="0" xfId="0" applyFont="1" applyFill="1" applyAlignment="1">
      <alignment horizontal="center"/>
    </xf>
    <xf numFmtId="0" fontId="0" fillId="9" borderId="0" xfId="0" applyFill="1" applyAlignment="1">
      <alignment horizontal="right"/>
    </xf>
    <xf numFmtId="0" fontId="15" fillId="9" borderId="0" xfId="0" applyFont="1" applyFill="1" applyAlignment="1">
      <alignment horizontal="right" wrapText="1"/>
    </xf>
    <xf numFmtId="0" fontId="7" fillId="9" borderId="2" xfId="0" applyFont="1" applyFill="1" applyBorder="1" applyAlignment="1">
      <alignment wrapText="1"/>
    </xf>
    <xf numFmtId="0" fontId="0" fillId="9" borderId="0" xfId="0" applyFill="1" applyAlignment="1"/>
    <xf numFmtId="0" fontId="10" fillId="2" borderId="0" xfId="0" applyFont="1" applyFill="1"/>
    <xf numFmtId="0" fontId="0" fillId="3" borderId="0" xfId="0" applyFill="1"/>
    <xf numFmtId="0" fontId="11" fillId="9" borderId="0" xfId="1" applyFont="1" applyFill="1"/>
    <xf numFmtId="0" fontId="18" fillId="9" borderId="0" xfId="1" applyFont="1" applyFill="1"/>
    <xf numFmtId="0" fontId="19" fillId="9" borderId="0" xfId="0" applyFont="1" applyFill="1"/>
    <xf numFmtId="0" fontId="19" fillId="0" borderId="0" xfId="0" applyFont="1" applyFill="1" applyAlignment="1">
      <alignment horizontal="center"/>
    </xf>
    <xf numFmtId="0" fontId="19" fillId="3" borderId="0" xfId="0" applyFont="1" applyFill="1" applyAlignment="1">
      <alignment horizontal="center"/>
    </xf>
    <xf numFmtId="0" fontId="20" fillId="9" borderId="0" xfId="0" applyFont="1" applyFill="1"/>
    <xf numFmtId="0" fontId="21" fillId="3" borderId="0" xfId="0" applyFont="1" applyFill="1" applyAlignment="1">
      <alignment horizontal="center"/>
    </xf>
    <xf numFmtId="0" fontId="21" fillId="9" borderId="0" xfId="0" applyFont="1" applyFill="1"/>
    <xf numFmtId="0" fontId="22" fillId="9" borderId="0" xfId="0" applyFont="1" applyFill="1"/>
    <xf numFmtId="0" fontId="22" fillId="3" borderId="0" xfId="0" applyFont="1" applyFill="1" applyAlignment="1">
      <alignment horizontal="center"/>
    </xf>
    <xf numFmtId="0" fontId="23" fillId="9" borderId="0" xfId="0" applyFont="1" applyFill="1"/>
    <xf numFmtId="0" fontId="23" fillId="3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24" fillId="9" borderId="0" xfId="0" applyFont="1" applyFill="1"/>
    <xf numFmtId="0" fontId="1" fillId="9" borderId="0" xfId="0" applyFont="1" applyFill="1" applyAlignment="1">
      <alignment horizontal="center"/>
    </xf>
    <xf numFmtId="0" fontId="16" fillId="9" borderId="0" xfId="0" applyFont="1" applyFill="1" applyAlignment="1">
      <alignment horizontal="center" wrapText="1"/>
    </xf>
    <xf numFmtId="0" fontId="17" fillId="9" borderId="3" xfId="0" applyFont="1" applyFill="1" applyBorder="1" applyAlignment="1">
      <alignment horizontal="center" wrapText="1"/>
    </xf>
    <xf numFmtId="0" fontId="17" fillId="9" borderId="4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left" vertical="center" wrapText="1"/>
    </xf>
    <xf numFmtId="0" fontId="1" fillId="3" borderId="0" xfId="0" applyFont="1" applyFill="1" applyAlignment="1">
      <alignment horizontal="center"/>
    </xf>
  </cellXfs>
  <cellStyles count="4">
    <cellStyle name="20% - Énfasis3" xfId="2" builtinId="38"/>
    <cellStyle name="40% - Énfasis3" xfId="3" builtinId="39"/>
    <cellStyle name="Encabezado 4" xfId="1" builtinId="19"/>
    <cellStyle name="Normal" xfId="0" builtinId="0"/>
  </cellStyles>
  <dxfs count="0"/>
  <tableStyles count="0" defaultTableStyle="TableStyleMedium2" defaultPivotStyle="PivotStyleLight16"/>
  <colors>
    <mruColors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explicacion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hyperlink" Target="#'6'!A1"/><Relationship Id="rId1" Type="http://schemas.openxmlformats.org/officeDocument/2006/relationships/hyperlink" Target="#'8'!A1"/><Relationship Id="rId4" Type="http://schemas.openxmlformats.org/officeDocument/2006/relationships/image" Target="../media/image17.gi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hyperlink" Target="#'7'!A1"/><Relationship Id="rId1" Type="http://schemas.openxmlformats.org/officeDocument/2006/relationships/hyperlink" Target="#'9'!A1"/><Relationship Id="rId4" Type="http://schemas.openxmlformats.org/officeDocument/2006/relationships/image" Target="../media/image19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hyperlink" Target="#'8'!A1"/><Relationship Id="rId1" Type="http://schemas.openxmlformats.org/officeDocument/2006/relationships/hyperlink" Target="#'10'!A1"/><Relationship Id="rId4" Type="http://schemas.openxmlformats.org/officeDocument/2006/relationships/image" Target="../media/image2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hyperlink" Target="#'9'!A1"/><Relationship Id="rId1" Type="http://schemas.openxmlformats.org/officeDocument/2006/relationships/hyperlink" Target="#'11'!A1"/><Relationship Id="rId4" Type="http://schemas.openxmlformats.org/officeDocument/2006/relationships/image" Target="../media/image23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hyperlink" Target="#'10'!A1"/><Relationship Id="rId1" Type="http://schemas.openxmlformats.org/officeDocument/2006/relationships/hyperlink" Target="#'12'!A1"/><Relationship Id="rId4" Type="http://schemas.openxmlformats.org/officeDocument/2006/relationships/image" Target="../media/image2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hyperlink" Target="#'11'!A1"/><Relationship Id="rId1" Type="http://schemas.openxmlformats.org/officeDocument/2006/relationships/hyperlink" Target="#'13'!A1"/><Relationship Id="rId4" Type="http://schemas.openxmlformats.org/officeDocument/2006/relationships/image" Target="../media/image27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'12'!A1"/><Relationship Id="rId1" Type="http://schemas.openxmlformats.org/officeDocument/2006/relationships/hyperlink" Target="#'14'!A1"/><Relationship Id="rId4" Type="http://schemas.openxmlformats.org/officeDocument/2006/relationships/image" Target="../media/image29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hyperlink" Target="#'13'!A1"/><Relationship Id="rId1" Type="http://schemas.openxmlformats.org/officeDocument/2006/relationships/hyperlink" Target="#'15'!A1"/><Relationship Id="rId4" Type="http://schemas.openxmlformats.org/officeDocument/2006/relationships/image" Target="../media/image3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hyperlink" Target="#'14'!A1"/><Relationship Id="rId1" Type="http://schemas.openxmlformats.org/officeDocument/2006/relationships/hyperlink" Target="#'16'!A1"/><Relationship Id="rId4" Type="http://schemas.openxmlformats.org/officeDocument/2006/relationships/image" Target="../media/image33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hyperlink" Target="#'15'!A1"/><Relationship Id="rId1" Type="http://schemas.openxmlformats.org/officeDocument/2006/relationships/hyperlink" Target="#'17'!A1"/><Relationship Id="rId4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hyperlink" Target="#'1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16'!A1"/><Relationship Id="rId2" Type="http://schemas.openxmlformats.org/officeDocument/2006/relationships/hyperlink" Target="#'18'!A1"/><Relationship Id="rId1" Type="http://schemas.openxmlformats.org/officeDocument/2006/relationships/image" Target="../media/image36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hyperlink" Target="#'17'!A1"/><Relationship Id="rId1" Type="http://schemas.openxmlformats.org/officeDocument/2006/relationships/hyperlink" Target="#'19'!A1"/><Relationship Id="rId4" Type="http://schemas.openxmlformats.org/officeDocument/2006/relationships/image" Target="../media/image38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hyperlink" Target="#'18'!A1"/><Relationship Id="rId1" Type="http://schemas.openxmlformats.org/officeDocument/2006/relationships/hyperlink" Target="#'20'!A1"/><Relationship Id="rId4" Type="http://schemas.openxmlformats.org/officeDocument/2006/relationships/image" Target="../media/image40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gif"/><Relationship Id="rId2" Type="http://schemas.openxmlformats.org/officeDocument/2006/relationships/hyperlink" Target="#'19'!A1"/><Relationship Id="rId1" Type="http://schemas.openxmlformats.org/officeDocument/2006/relationships/hyperlink" Target="#RESULTAD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jpeg"/><Relationship Id="rId1" Type="http://schemas.openxmlformats.org/officeDocument/2006/relationships/hyperlink" Target="#Inicio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RESULTADO!A1"/><Relationship Id="rId2" Type="http://schemas.openxmlformats.org/officeDocument/2006/relationships/image" Target="../media/image44.wmf"/><Relationship Id="rId1" Type="http://schemas.openxmlformats.org/officeDocument/2006/relationships/image" Target="../media/image43.wmf"/><Relationship Id="rId4" Type="http://schemas.openxmlformats.org/officeDocument/2006/relationships/hyperlink" Target="#Segunda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gif"/><Relationship Id="rId1" Type="http://schemas.openxmlformats.org/officeDocument/2006/relationships/hyperlink" Target="#'1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Inicio!A1"/><Relationship Id="rId1" Type="http://schemas.openxmlformats.org/officeDocument/2006/relationships/hyperlink" Target="#'2'!A1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'1'!A1"/><Relationship Id="rId1" Type="http://schemas.openxmlformats.org/officeDocument/2006/relationships/hyperlink" Target="#'3'!A1"/><Relationship Id="rId4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hyperlink" Target="#'4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hyperlink" Target="#'5'!A1"/><Relationship Id="rId1" Type="http://schemas.openxmlformats.org/officeDocument/2006/relationships/hyperlink" Target="#'3'!A1"/><Relationship Id="rId4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hyperlink" Target="#'4'!A1"/><Relationship Id="rId1" Type="http://schemas.openxmlformats.org/officeDocument/2006/relationships/hyperlink" Target="#'6'!A1"/><Relationship Id="rId4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hyperlink" Target="#'5'!A1"/><Relationship Id="rId1" Type="http://schemas.openxmlformats.org/officeDocument/2006/relationships/hyperlink" Target="#'7'!A1"/><Relationship Id="rId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733425</xdr:colOff>
      <xdr:row>10</xdr:row>
      <xdr:rowOff>47625</xdr:rowOff>
    </xdr:from>
    <xdr:to>
      <xdr:col>10</xdr:col>
      <xdr:colOff>381000</xdr:colOff>
      <xdr:row>13</xdr:row>
      <xdr:rowOff>95250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362825" y="204787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INICIO</a:t>
          </a:r>
        </a:p>
      </xdr:txBody>
    </xdr:sp>
    <xdr:clientData/>
  </xdr:twoCellAnchor>
  <xdr:oneCellAnchor>
    <xdr:from>
      <xdr:col>2</xdr:col>
      <xdr:colOff>28574</xdr:colOff>
      <xdr:row>1</xdr:row>
      <xdr:rowOff>57149</xdr:rowOff>
    </xdr:from>
    <xdr:ext cx="7096125" cy="1344599"/>
    <xdr:sp macro="" textlink="">
      <xdr:nvSpPr>
        <xdr:cNvPr id="5" name="4 Rectángulo"/>
        <xdr:cNvSpPr/>
      </xdr:nvSpPr>
      <xdr:spPr>
        <a:xfrm>
          <a:off x="1552574" y="247649"/>
          <a:ext cx="7096125" cy="134459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r>
            <a:rPr lang="es-ES" sz="4000" b="1" cap="all" spc="0">
              <a:ln/>
              <a:solidFill>
                <a:sysClr val="windowText" lastClr="000000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Carolina</a:t>
          </a:r>
          <a:r>
            <a:rPr lang="es-ES" sz="4000" b="1" cap="all" spc="0" baseline="0">
              <a:ln/>
              <a:solidFill>
                <a:sysClr val="windowText" lastClr="000000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 lopera restrepo</a:t>
          </a:r>
        </a:p>
        <a:p>
          <a:pPr algn="ctr"/>
          <a:r>
            <a:rPr lang="es-ES" sz="4000" b="1" cap="all" spc="0" baseline="0">
              <a:ln/>
              <a:solidFill>
                <a:sysClr val="windowText" lastClr="000000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9°2</a:t>
          </a:r>
          <a:endParaRPr lang="es-ES" sz="4000" b="1" cap="all" spc="0">
            <a:ln/>
            <a:solidFill>
              <a:sysClr val="windowText" lastClr="000000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1</xdr:col>
      <xdr:colOff>552452</xdr:colOff>
      <xdr:row>17</xdr:row>
      <xdr:rowOff>188751</xdr:rowOff>
    </xdr:from>
    <xdr:ext cx="7705724" cy="843693"/>
    <xdr:sp macro="" textlink="">
      <xdr:nvSpPr>
        <xdr:cNvPr id="6" name="5 Rectángulo"/>
        <xdr:cNvSpPr/>
      </xdr:nvSpPr>
      <xdr:spPr>
        <a:xfrm>
          <a:off x="1314452" y="3522501"/>
          <a:ext cx="7705724" cy="843693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0" cap="none" spc="0">
              <a:ln w="18415" cmpd="sng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Institución</a:t>
          </a:r>
          <a:r>
            <a:rPr lang="es-ES" sz="2400" b="0" cap="none" spc="0" baseline="0">
              <a:ln w="18415" cmpd="sng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Educativa Madre Laura </a:t>
          </a:r>
        </a:p>
        <a:p>
          <a:pPr algn="ctr"/>
          <a:r>
            <a:rPr lang="es-ES" sz="2400" b="0" cap="none" spc="0" baseline="0">
              <a:ln w="18415" cmpd="sng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2014</a:t>
          </a:r>
          <a:endParaRPr lang="es-ES" sz="2400" b="0" cap="none" spc="0">
            <a:ln w="18415" cmpd="sng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572725</xdr:colOff>
      <xdr:row>6</xdr:row>
      <xdr:rowOff>19050</xdr:rowOff>
    </xdr:from>
    <xdr:to>
      <xdr:col>3</xdr:col>
      <xdr:colOff>171450</xdr:colOff>
      <xdr:row>15</xdr:row>
      <xdr:rowOff>85725</xdr:rowOff>
    </xdr:to>
    <xdr:pic>
      <xdr:nvPicPr>
        <xdr:cNvPr id="18433" name="Picture 1" descr="http://4.bp.blogspot.com/_CDniTxefx4w/TLs8AXZZcvI/AAAAAAAAENo/LRbZWnqMsbc/s400/repasa+la+acentuaci%C3%B3n.bmp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4725" y="1209675"/>
          <a:ext cx="2580050" cy="18288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676275</xdr:colOff>
      <xdr:row>7</xdr:row>
      <xdr:rowOff>9526</xdr:rowOff>
    </xdr:from>
    <xdr:to>
      <xdr:col>2</xdr:col>
      <xdr:colOff>2105025</xdr:colOff>
      <xdr:row>14</xdr:row>
      <xdr:rowOff>114300</xdr:rowOff>
    </xdr:to>
    <xdr:pic>
      <xdr:nvPicPr>
        <xdr:cNvPr id="3074" name="Picture 2" descr="http://images.cdn.bigcartel.com/bigcartel/product_images/88321598/max_h-1000+max_w-1000/JUAN_PRINCIPE_00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38275" y="1390651"/>
          <a:ext cx="2190750" cy="1438274"/>
        </a:xfrm>
        <a:prstGeom prst="rect">
          <a:avLst/>
        </a:prstGeom>
        <a:solidFill>
          <a:srgbClr val="FFFFFF">
            <a:shade val="85000"/>
          </a:srgbClr>
        </a:solidFill>
        <a:ln w="101600" cap="sq">
          <a:solidFill>
            <a:srgbClr val="FDFDFD"/>
          </a:solidFill>
          <a:miter lim="800000"/>
        </a:ln>
        <a:effectLst>
          <a:outerShdw blurRad="57150" dist="37500" dir="7560000" sy="98000" kx="110000" ky="200000" algn="tl" rotWithShape="0">
            <a:srgbClr val="000000">
              <a:alpha val="20000"/>
            </a:srgbClr>
          </a:outerShdw>
        </a:effectLst>
        <a:scene3d>
          <a:camera prst="perspectiveRelaxed">
            <a:rot lat="18960000" lon="0" rev="0"/>
          </a:camera>
          <a:lightRig rig="twoPt" dir="t">
            <a:rot lat="0" lon="0" rev="7200000"/>
          </a:lightRig>
        </a:scene3d>
        <a:sp3d prstMaterial="matte">
          <a:bevelT w="22860" h="1270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19050</xdr:colOff>
      <xdr:row>7</xdr:row>
      <xdr:rowOff>136297</xdr:rowOff>
    </xdr:from>
    <xdr:to>
      <xdr:col>7</xdr:col>
      <xdr:colOff>1924050</xdr:colOff>
      <xdr:row>14</xdr:row>
      <xdr:rowOff>104775</xdr:rowOff>
    </xdr:to>
    <xdr:pic>
      <xdr:nvPicPr>
        <xdr:cNvPr id="3075" name="Picture 3" descr="http://www.artgerust.com/blog/wp-content/uploads/2012/04/libros2.gif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419725" y="1517422"/>
          <a:ext cx="1905000" cy="1301978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1704975</xdr:colOff>
      <xdr:row>18</xdr:row>
      <xdr:rowOff>19050</xdr:rowOff>
    </xdr:from>
    <xdr:to>
      <xdr:col>9</xdr:col>
      <xdr:colOff>504825</xdr:colOff>
      <xdr:row>21</xdr:row>
      <xdr:rowOff>66675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05650" y="349567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Siguiente</a:t>
          </a:r>
        </a:p>
      </xdr:txBody>
    </xdr:sp>
    <xdr:clientData/>
  </xdr:twoCellAnchor>
  <xdr:twoCellAnchor>
    <xdr:from>
      <xdr:col>0</xdr:col>
      <xdr:colOff>600075</xdr:colOff>
      <xdr:row>18</xdr:row>
      <xdr:rowOff>95250</xdr:rowOff>
    </xdr:from>
    <xdr:to>
      <xdr:col>2</xdr:col>
      <xdr:colOff>609600</xdr:colOff>
      <xdr:row>21</xdr:row>
      <xdr:rowOff>152400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600075" y="3571875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133350</xdr:colOff>
      <xdr:row>6</xdr:row>
      <xdr:rowOff>37232</xdr:rowOff>
    </xdr:from>
    <xdr:to>
      <xdr:col>2</xdr:col>
      <xdr:colOff>2343150</xdr:colOff>
      <xdr:row>14</xdr:row>
      <xdr:rowOff>57149</xdr:rowOff>
    </xdr:to>
    <xdr:pic>
      <xdr:nvPicPr>
        <xdr:cNvPr id="4098" name="Picture 2" descr="http://1.bp.blogspot.com/-ZH5Pr8ju6_s/UQxVuTY6npI/AAAAAAAAAMY/LCIN10DCftQ/s320/Dibujo+paz+semana+cultural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657350" y="1227857"/>
          <a:ext cx="2209800" cy="154391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561976</xdr:colOff>
      <xdr:row>6</xdr:row>
      <xdr:rowOff>16670</xdr:rowOff>
    </xdr:from>
    <xdr:to>
      <xdr:col>8</xdr:col>
      <xdr:colOff>323849</xdr:colOff>
      <xdr:row>14</xdr:row>
      <xdr:rowOff>76199</xdr:rowOff>
    </xdr:to>
    <xdr:pic>
      <xdr:nvPicPr>
        <xdr:cNvPr id="4099" name="Picture 3" descr="http://3.bp.blogspot.com/-UmAFFg3cluk/UMjzI5qqYPI/AAAAAAAACbs/7AcRio2XXCo/s1600/muerte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00651" y="1207295"/>
          <a:ext cx="2466973" cy="158352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1714500</xdr:colOff>
      <xdr:row>18</xdr:row>
      <xdr:rowOff>123825</xdr:rowOff>
    </xdr:from>
    <xdr:to>
      <xdr:col>9</xdr:col>
      <xdr:colOff>514350</xdr:colOff>
      <xdr:row>21</xdr:row>
      <xdr:rowOff>171450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15175" y="3600450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Siguiente</a:t>
          </a:r>
        </a:p>
      </xdr:txBody>
    </xdr:sp>
    <xdr:clientData/>
  </xdr:twoCellAnchor>
  <xdr:twoCellAnchor>
    <xdr:from>
      <xdr:col>0</xdr:col>
      <xdr:colOff>552450</xdr:colOff>
      <xdr:row>18</xdr:row>
      <xdr:rowOff>123825</xdr:rowOff>
    </xdr:from>
    <xdr:to>
      <xdr:col>2</xdr:col>
      <xdr:colOff>561975</xdr:colOff>
      <xdr:row>21</xdr:row>
      <xdr:rowOff>180975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52450" y="360045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6</xdr:col>
      <xdr:colOff>733425</xdr:colOff>
      <xdr:row>7</xdr:row>
      <xdr:rowOff>40216</xdr:rowOff>
    </xdr:from>
    <xdr:to>
      <xdr:col>8</xdr:col>
      <xdr:colOff>76200</xdr:colOff>
      <xdr:row>14</xdr:row>
      <xdr:rowOff>0</xdr:rowOff>
    </xdr:to>
    <xdr:pic>
      <xdr:nvPicPr>
        <xdr:cNvPr id="5122" name="Picture 2" descr="https://encrypted-tbn3.gstatic.com/images?q=tbn:ANd9GcQgq-07AOMvf2fyrKC4L9Y1Tr_wR0LLlxvRDiCnydUgFjqK2NS0ZtunwkZT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372100" y="1421341"/>
          <a:ext cx="2047875" cy="129328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2</xdr:col>
      <xdr:colOff>342900</xdr:colOff>
      <xdr:row>7</xdr:row>
      <xdr:rowOff>72366</xdr:rowOff>
    </xdr:from>
    <xdr:to>
      <xdr:col>2</xdr:col>
      <xdr:colOff>2029385</xdr:colOff>
      <xdr:row>13</xdr:row>
      <xdr:rowOff>190499</xdr:rowOff>
    </xdr:to>
    <xdr:pic>
      <xdr:nvPicPr>
        <xdr:cNvPr id="5124" name="Picture 4" descr="https://encrypted-tbn2.gstatic.com/images?q=tbn:ANd9GcSmfhJrZ6tEZRzxpJgY7OBGHrt-GXGda_8OK4V_a7De72xJGKWJYcJbKVJO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66900" y="1453491"/>
          <a:ext cx="1686485" cy="126113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1752600</xdr:colOff>
      <xdr:row>18</xdr:row>
      <xdr:rowOff>76200</xdr:rowOff>
    </xdr:from>
    <xdr:to>
      <xdr:col>9</xdr:col>
      <xdr:colOff>552450</xdr:colOff>
      <xdr:row>21</xdr:row>
      <xdr:rowOff>123825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53275" y="35528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Siguiente</a:t>
          </a:r>
        </a:p>
      </xdr:txBody>
    </xdr:sp>
    <xdr:clientData/>
  </xdr:twoCellAnchor>
  <xdr:twoCellAnchor>
    <xdr:from>
      <xdr:col>0</xdr:col>
      <xdr:colOff>590550</xdr:colOff>
      <xdr:row>18</xdr:row>
      <xdr:rowOff>142875</xdr:rowOff>
    </xdr:from>
    <xdr:to>
      <xdr:col>2</xdr:col>
      <xdr:colOff>600075</xdr:colOff>
      <xdr:row>21</xdr:row>
      <xdr:rowOff>200025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195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210720</xdr:colOff>
      <xdr:row>7</xdr:row>
      <xdr:rowOff>28575</xdr:rowOff>
    </xdr:from>
    <xdr:to>
      <xdr:col>2</xdr:col>
      <xdr:colOff>2343150</xdr:colOff>
      <xdr:row>13</xdr:row>
      <xdr:rowOff>66674</xdr:rowOff>
    </xdr:to>
    <xdr:pic>
      <xdr:nvPicPr>
        <xdr:cNvPr id="6146" name="Picture 2" descr="http://www.10puntos.com/wp-content/uploads/2010/01/mexico_flag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4720" y="1409700"/>
          <a:ext cx="2132430" cy="118109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318930</xdr:colOff>
      <xdr:row>6</xdr:row>
      <xdr:rowOff>152770</xdr:rowOff>
    </xdr:from>
    <xdr:to>
      <xdr:col>7</xdr:col>
      <xdr:colOff>1790700</xdr:colOff>
      <xdr:row>13</xdr:row>
      <xdr:rowOff>133350</xdr:rowOff>
    </xdr:to>
    <xdr:pic>
      <xdr:nvPicPr>
        <xdr:cNvPr id="6148" name="Picture 4" descr="http://elpirnikofleito.files.wordpress.com/2012/01/espia-3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719605" y="1343395"/>
          <a:ext cx="1471770" cy="131408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1752600</xdr:colOff>
      <xdr:row>18</xdr:row>
      <xdr:rowOff>152400</xdr:rowOff>
    </xdr:from>
    <xdr:to>
      <xdr:col>9</xdr:col>
      <xdr:colOff>552450</xdr:colOff>
      <xdr:row>21</xdr:row>
      <xdr:rowOff>200025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53275" y="36290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Siguiente</a:t>
          </a:r>
        </a:p>
      </xdr:txBody>
    </xdr:sp>
    <xdr:clientData/>
  </xdr:twoCellAnchor>
  <xdr:twoCellAnchor>
    <xdr:from>
      <xdr:col>0</xdr:col>
      <xdr:colOff>581025</xdr:colOff>
      <xdr:row>18</xdr:row>
      <xdr:rowOff>114300</xdr:rowOff>
    </xdr:from>
    <xdr:to>
      <xdr:col>2</xdr:col>
      <xdr:colOff>590550</xdr:colOff>
      <xdr:row>21</xdr:row>
      <xdr:rowOff>171450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81025" y="3590925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421043</xdr:colOff>
      <xdr:row>6</xdr:row>
      <xdr:rowOff>161925</xdr:rowOff>
    </xdr:from>
    <xdr:to>
      <xdr:col>2</xdr:col>
      <xdr:colOff>2247900</xdr:colOff>
      <xdr:row>13</xdr:row>
      <xdr:rowOff>161924</xdr:rowOff>
    </xdr:to>
    <xdr:pic>
      <xdr:nvPicPr>
        <xdr:cNvPr id="7170" name="Picture 2" descr="http://palabrasenjapones.com/wp-content/uploads/2010/06/1127-Dif%C3%ADcil-en-japones-300x300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45043" y="1352550"/>
          <a:ext cx="1826857" cy="1333499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757997</xdr:colOff>
      <xdr:row>6</xdr:row>
      <xdr:rowOff>184341</xdr:rowOff>
    </xdr:from>
    <xdr:to>
      <xdr:col>7</xdr:col>
      <xdr:colOff>1924050</xdr:colOff>
      <xdr:row>14</xdr:row>
      <xdr:rowOff>57148</xdr:rowOff>
    </xdr:to>
    <xdr:pic>
      <xdr:nvPicPr>
        <xdr:cNvPr id="7171" name="Picture 3" descr="http://comps.canstockphoto.com/can-stock-photo_csp9898841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396672" y="1374966"/>
          <a:ext cx="1928053" cy="1396807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1762125</xdr:colOff>
      <xdr:row>18</xdr:row>
      <xdr:rowOff>76200</xdr:rowOff>
    </xdr:from>
    <xdr:to>
      <xdr:col>9</xdr:col>
      <xdr:colOff>561975</xdr:colOff>
      <xdr:row>21</xdr:row>
      <xdr:rowOff>123825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62800" y="35528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Siguiente</a:t>
          </a:r>
        </a:p>
      </xdr:txBody>
    </xdr:sp>
    <xdr:clientData/>
  </xdr:twoCellAnchor>
  <xdr:twoCellAnchor>
    <xdr:from>
      <xdr:col>0</xdr:col>
      <xdr:colOff>581025</xdr:colOff>
      <xdr:row>18</xdr:row>
      <xdr:rowOff>95250</xdr:rowOff>
    </xdr:from>
    <xdr:to>
      <xdr:col>2</xdr:col>
      <xdr:colOff>590550</xdr:colOff>
      <xdr:row>21</xdr:row>
      <xdr:rowOff>152400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81025" y="3571875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295275</xdr:colOff>
      <xdr:row>7</xdr:row>
      <xdr:rowOff>65186</xdr:rowOff>
    </xdr:from>
    <xdr:to>
      <xdr:col>2</xdr:col>
      <xdr:colOff>2247900</xdr:colOff>
      <xdr:row>14</xdr:row>
      <xdr:rowOff>66674</xdr:rowOff>
    </xdr:to>
    <xdr:pic>
      <xdr:nvPicPr>
        <xdr:cNvPr id="8194" name="Picture 2" descr="http://st-listas.20minutos.es/images/2011-11/309369/3246235_640px.jpg?136298626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19275" y="1446311"/>
          <a:ext cx="1952625" cy="133498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7</xdr:col>
      <xdr:colOff>84680</xdr:colOff>
      <xdr:row>7</xdr:row>
      <xdr:rowOff>133350</xdr:rowOff>
    </xdr:from>
    <xdr:to>
      <xdr:col>7</xdr:col>
      <xdr:colOff>1924050</xdr:colOff>
      <xdr:row>14</xdr:row>
      <xdr:rowOff>9526</xdr:rowOff>
    </xdr:to>
    <xdr:pic>
      <xdr:nvPicPr>
        <xdr:cNvPr id="8195" name="Picture 3" descr="https://encrypted-tbn0.gstatic.com/images?q=tbn:ANd9GcS_tg2JAdQRp7lnNkEBQfR0n2JANRfy6rI4mfO_Uh9FrauwNiplmjDyQT4f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485355" y="1514475"/>
          <a:ext cx="1839370" cy="120967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1733550</xdr:colOff>
      <xdr:row>18</xdr:row>
      <xdr:rowOff>171450</xdr:rowOff>
    </xdr:from>
    <xdr:to>
      <xdr:col>9</xdr:col>
      <xdr:colOff>533400</xdr:colOff>
      <xdr:row>21</xdr:row>
      <xdr:rowOff>219075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34225" y="364807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Siguiente</a:t>
          </a:r>
        </a:p>
      </xdr:txBody>
    </xdr:sp>
    <xdr:clientData/>
  </xdr:twoCellAnchor>
  <xdr:twoCellAnchor>
    <xdr:from>
      <xdr:col>0</xdr:col>
      <xdr:colOff>590550</xdr:colOff>
      <xdr:row>18</xdr:row>
      <xdr:rowOff>133350</xdr:rowOff>
    </xdr:from>
    <xdr:to>
      <xdr:col>2</xdr:col>
      <xdr:colOff>600075</xdr:colOff>
      <xdr:row>21</xdr:row>
      <xdr:rowOff>190500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09975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110623</xdr:colOff>
      <xdr:row>8</xdr:row>
      <xdr:rowOff>80010</xdr:rowOff>
    </xdr:from>
    <xdr:to>
      <xdr:col>2</xdr:col>
      <xdr:colOff>2228848</xdr:colOff>
      <xdr:row>13</xdr:row>
      <xdr:rowOff>95249</xdr:rowOff>
    </xdr:to>
    <xdr:pic>
      <xdr:nvPicPr>
        <xdr:cNvPr id="9218" name="Picture 2" descr="http://www.lavadoradetextos.com/wp-content/uploads/2013/02/Coraz%C3%B3n1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4623" y="1651635"/>
          <a:ext cx="2118225" cy="96773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659274</xdr:colOff>
      <xdr:row>7</xdr:row>
      <xdr:rowOff>104775</xdr:rowOff>
    </xdr:from>
    <xdr:to>
      <xdr:col>7</xdr:col>
      <xdr:colOff>1924049</xdr:colOff>
      <xdr:row>13</xdr:row>
      <xdr:rowOff>171449</xdr:rowOff>
    </xdr:to>
    <xdr:pic>
      <xdr:nvPicPr>
        <xdr:cNvPr id="9219" name="Picture 3" descr="http://www.muymalos.com/wp-content/uploads/2013/10/42.diferencia-entre-virus-y-bacterias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7949" y="1485900"/>
          <a:ext cx="2026775" cy="12096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6</xdr:col>
      <xdr:colOff>714376</xdr:colOff>
      <xdr:row>7</xdr:row>
      <xdr:rowOff>47624</xdr:rowOff>
    </xdr:from>
    <xdr:to>
      <xdr:col>8</xdr:col>
      <xdr:colOff>0</xdr:colOff>
      <xdr:row>14</xdr:row>
      <xdr:rowOff>85723</xdr:rowOff>
    </xdr:to>
    <xdr:pic>
      <xdr:nvPicPr>
        <xdr:cNvPr id="10242" name="Picture 2" descr="http://2.bp.blogspot.com/-pWpxDlIla6E/T6IaibCd1vI/AAAAAAAAKoo/NSRS5kwdHGQ/s1600/violin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53051" y="1381124"/>
          <a:ext cx="1990724" cy="137159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714375</xdr:colOff>
      <xdr:row>7</xdr:row>
      <xdr:rowOff>74136</xdr:rowOff>
    </xdr:from>
    <xdr:to>
      <xdr:col>3</xdr:col>
      <xdr:colOff>28575</xdr:colOff>
      <xdr:row>14</xdr:row>
      <xdr:rowOff>28574</xdr:rowOff>
    </xdr:to>
    <xdr:pic>
      <xdr:nvPicPr>
        <xdr:cNvPr id="10243" name="Picture 3" descr="http://images.artelista.com/artelista/obras/big/5/2/2/3794455710918736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76375" y="1407636"/>
          <a:ext cx="2533650" cy="128793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85725</xdr:colOff>
      <xdr:row>7</xdr:row>
      <xdr:rowOff>116767</xdr:rowOff>
    </xdr:from>
    <xdr:to>
      <xdr:col>2</xdr:col>
      <xdr:colOff>2428599</xdr:colOff>
      <xdr:row>14</xdr:row>
      <xdr:rowOff>57148</xdr:rowOff>
    </xdr:to>
    <xdr:pic>
      <xdr:nvPicPr>
        <xdr:cNvPr id="11267" name="Picture 3" descr="https://encrypted-tbn2.gstatic.com/images?q=tbn:ANd9GcSgH0-ou_0-_pS0HujNv05A9IKyFFfDfuv3cEHBT2NLMEVB2M0sGA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609725" y="1497892"/>
          <a:ext cx="2342874" cy="1273881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7</xdr:col>
      <xdr:colOff>104776</xdr:colOff>
      <xdr:row>7</xdr:row>
      <xdr:rowOff>161925</xdr:rowOff>
    </xdr:from>
    <xdr:to>
      <xdr:col>8</xdr:col>
      <xdr:colOff>76952</xdr:colOff>
      <xdr:row>14</xdr:row>
      <xdr:rowOff>66674</xdr:rowOff>
    </xdr:to>
    <xdr:pic>
      <xdr:nvPicPr>
        <xdr:cNvPr id="11269" name="Picture 5" descr="https://encrypted-tbn3.gstatic.com/images?q=tbn:ANd9GcSRkTb_PS9pjx3dkEpGqmIQAu0sDjD5e-lYXPY--A2uDjo3_sDm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505451" y="1543050"/>
          <a:ext cx="1915276" cy="1238249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114300</xdr:rowOff>
    </xdr:to>
    <xdr:sp macro="" textlink="">
      <xdr:nvSpPr>
        <xdr:cNvPr id="12290" name="AutoShape 2" descr="data:image/jpeg;base64,/9j/4AAQSkZJRgABAQAAAQABAAD/2wCEAAkGBhIREBQUEhIVFRUVGRYRFRgYFxUYFxsVGBYWGBgSGBYZHSYeGBojHhUVIS8hIygpLCwsFx8xNzAqNSkrLCkBCQoKDgwOGg8PGi0lHyUyLDU2NCwtKiwpLTYqLCwqKjUvLCwsLSksLDI0LCwsLDIsLCksLDQsLCwsLCwsLCwsLP/AABEIANMA7wMBIgACEQEDEQH/xAAcAAEAAwADAQEAAAAAAAAAAAAABAUGAgMHAQj/xABFEAACAQMCBAQDBQYCBwgDAAABAgMABBESIQUTMUEGIlFhMnGBFCNSYpEHM0JygqEkkhUWU6KyweFDY6Oxs9Hw8XODk//EABsBAQACAwEBAAAAAAAAAAAAAAAFBgIDBAEH/8QANREAAQMCBAMFCAICAwEAAAAAAQACAwQRBRIhMRNBUTJhcYGhBhQikbHB0fBS4ULxFSMzFv/aAAwDAQACEQMRAD8A21KUqfVOSlK4ySBQWYgADJJIAA9STsBRFypVHF43sWbAuU641YcJn/8AIV0f3q7VgRkHIO4I6Y9axa5rtis3RuZ2gQvtKUrJYJSlKIlKUoiUpSiJSlKIlKUoiUpSiJSlKIlKUoiUpSiJSlKIlKUoiUpSiKDxviy20DysC2nAVR1Z2IVEHuSQKzvE/Cl7fQaLq7SLVhzFFCCgI3Cs7NqfB+mR32qVxuzN/ObXJSGDlTTOpxIZTlo4kP8ADgeYtv1UDHWpv+rBQZhubpH9XlaZSfzxy5Vh8tJ9xVLx3FjHLwIZMpG+l/n/AKKtuEYe0x8WRt77LqsL6a3KQXSx6HxFFLECsZbG0TxH92xxtjKnpsdq+Wo+yXiwLtBcI8kS9o5Y8GSNPRGVtQXoCGxgGq66u7m9SWyaERzIVEswzyVAKyRzRD4mdsAhDjGNzXZd8GuZ5I5YuIRSS25fSOUmjU66WDhHJGRt02qIw6o90qWyyODQe0Bcgg7HS4F/Lu3UnWQe8QujAv0vyK1lKq+C8YaUvHLHyp4scxM5Ug50yxt/FG2Dv2IINWlfSI5GyND2G4Kockbo3FjxYhKUpWa1pSlfHcAEkgAbknYAepPaiL7Sui2v4pM8uRHx10srY+eDtXVxi/MMLOqGR9ljQfxSMQqL7AsRk9hmvLi11kGm9lx4nxy3tgDPMkeemo7n5L1P0FdfC/EtrcnEE8ch/CDhvnoOG/tWeg/ZpFKxmv3e4nfd8Myxj8iBcHSOg37dBUfiH7JLY+a1kkt5V8yHUWUEdOvmHzDVozS7gaeq6hHT9kuN+ttPyt3Sq3w9NO0Ci5XEyExyHs5XpKp7qwwfmSO1WVbwbi65XNymyUpSvVilKUoiUpSiJSlKIlKUoiUpSiJSlKIstZ8N+03d44mlSHWkLLGxQvNFGFdi64cKAQuARkg56VIXwtAxb7PPcROjaWKXEzYfSGwyyMytsykj3rs8Lry3vIj1S5eUfyTqsqn9S4/prlwGYJNdxOQJOe04B2LRSImmRR3HlZSR0K18sxOac1c2pFjsNuQ1HNfRaNjBBH3hdPhESxvdQ3EgknWVZS4AXXG8SLG+kdP3bKQOhWvninhaRQvdwqkU8CtKHVQupV3eKTGNasARv0OCKhQ25vOIzzwStGLeOO1SRNLI8mpnkRlO0ijUoIyMHcHpUji/B5pUP267iW1TzyrHG0XMAIIEjs7ELkDZev6VzGzZw8usSBcWPQaWAsb9PJb92EAX3sVIvJlN5YSLs0qTqR3MZiWXSfkwX6k1f1m/DsgvJmvc/dANb2oxjEYOJJSOxdlwB2VR61pK+i4LTvp6NjH76nwub2VIxeVstSS3lolKUqXUUlZDjvCzxG9Ns7strbrHJMqnBklkyUQn8IUZ+vqQRr6p7+AxuVt9ri9lSJSdwrLHgy6fSONGbHcj3rVLbLrsuinvns3fkq9vB1hblWiItZRskiyYb6q7ESA9wQc1pmcAZJAAGSScDHck9hVtw79nVhGhD26XDt8ctwqzSucdSzg4+S4A7CsX40/Z4kc9nFbu8VpdXCw3EAY8voZMpndNQjcEA4zp22rjbVBuzVJvw9zwMz7+Kl2PGJrrJsrSW4jB084skMJPfQ8h1OB6qpFS5LqSIqLqB4Cx0KxKvEWPRRKhIUnsHCknYZr0C2t1jVVRQqqAqqBgBQMBQOwAr5dWiSIyOqurAqysAVIPUEHYitYqn3utxw+LLYbrFUqIYGtblrVyWXTzrZ2yS0QOGiYn4njJUZ6lXQnfJqXUkx4e3MFByxGJ5a5KUpWa1JSlKIlKUoiUpSiJSlKIlKUoiUpSiKo4rbSRyrcwqXIXlTRjrJFksCnrIhJIB6hmHcV9EdlxBASsU4XIwyguh7qykaoz6g4q2qvv/D1tO2qWCN26aiuH+WsYb+9V7E8DbWScaN2R/Uc1OUGLmmZw5Bmb9F1cR4vacPh87RxIo8sa6QT+VIxjJP8A91K4TxSO6gSWMgpIAcbHB/iRvcHYiuq08PWsX7u3hX1IjXJ+bEZP61Cl8M8pzLZMIJDuyY/w8hHZ4x8J/OmCPfpUJP7KuEV2Pu/v2KlYvaCNz7ObZq4XCDh7tKo/wsh1TKo/cucDnqo/7M7awOh8w71fo4IBBBB3BG4IPQg9xWXn8UvMzWq2zpcFSHEhTlIpBUyg5zOu+wUb9DpqFZy3NhLHZwobmOVSLXU4DRsoGsSHryRnVkdM6RXfg9fJAzgVuhF7X6DquPFKSOZ4kp9z8ltqYrP3PA7RHCXhmv7pxzOUgkYKvTKQRkLFHnYM5yfXrXC18P2xk02b3XD7jBYRSrKEcDr9zLlZEG2eW22e1b//AKOHt8N+T+WXTx628ly/8O+3aF+iv57hY1Z3YKqgszE4AA6kmonhmeO64tE8brJHBaySqysGAkmkWMHbodEb++5rLeJuOlzHZTwyc7nRvOkUbyq9uh1mWPAyyMVUYIyMMD031H7LbiCW+4i8AXTos0JVdHnxOWyuAdXQHIzkY7V2zVzJXCOPUEXvy7lso6Ex/wDY/Qg2svSxWY8dHSLN/wAN7a/77mI/+pWnrzbxV47tLyCaO2k1va3NkzbYU4vIhqRv4lB2z8uxBrSpJekCvtef2n7XYX4w3DuUQAzQrLqGDKoOU0Y2GQVBz1A23r0CiLGftRh0Wi3YGXs5En2xkxMRHMn1RyfmorNcJ8QSvPyriAQl050OJA+pRgOjbDEi6lJA7H2raftHI/0Te57wSgfzFcKPmSQPrXm3iLg999mS6aRLeWFkMMKpzH1SssQSSVjjfWNShcbdTWiTEPdJI2uIDXHz7rffktMtIyoa4ntW0Wgv+NaJBDFE88xweXHjyqejyufLEp9TuewNC3EFGprOJh1Kx3OZMegDxqrH+ofOpK2rWaQ2tqokuZ2YmSTJBZQDNeTEbsBlQFHdkUYFWa+C7sDV/pSYy+8NvyPkYQurHycH3rgGK4jWky0ga2O5tmvd1vDZYMw2njblkuSqfhfGI7gNo1K6HTJG6lJEb8Lodx7HoexqdVbxLh7zszqixcQtMKQD5JUYaljLYBaGQA6Sd0YHupzJ4bfrPEkqZ0uAwB6j1UjsQcgj1BqewzEvfGua8ZZG6OH38DyURXUfu5Bbq0qTSlKl1HJSlKIlKUoiUpSiJSlKIlKUoiUpSiKu43wSK5TEmVZfMkinTJG340fqPcdD3ql8LTPBZScQmJuJ5cW9sAuGdNeiFFQdDK+HOO2D2qy8ZTMtjMEOGcCBT+aV1iH/AB1ZQ2K/6R4faJgRW0Ut1jHXlqtvD+hlc/MVU8eDZpoaX+RJPXK3Ujz0VhwkEMc8nbZTv2f3FukfLclb6T726WZeXO8p+JgrfHEvwqUyoUDB61a+OYEbh9wzbGGN7iNhsUliVnSRT2II+oJB2JFWXFODQXMfLniSVOuGAOD+Id1PuMGvP/EXh+4WeCzjvJZLWYmWeKbEjpDC6NpWc/eaHYqmGJOCd8A1uleyGIud2QPRSIuSpt35b+ykxhpY57dx7BUnA/pZGx/Ma7uCFLfjMy7Kb23jlB/FLbM6OB76JEP9JNSr6waSe3cYxE0rtnrlomQY/wAxqm434INzMk/225SSFjJBpEOiMnGwXQCw2AOonIG9fPsMr4qedkkjrDKQdz/kbbdNF3SMLgQFveMa/s03LyX5cmjHXVoOnHvnFflXwVGUW6mbypGtsrE7DUb61YKffEUh+SmveOM+KeI2kaEraShnjgDkzRHVIwQMyAOAN98N8vSqF+HJcXTC8cXEwXm8oR6beIOdOoR7jW2/mcliFJGAK+g01TFUszxG4XOyne42WMbwtdf60qVRir3YvlkAJQwGTnGQONiNJI69dq/R2a8k4a8cXNS1vJ7TksVeLWhjTuHEU4dVRh5gVwDnscipnALKe/tllvbyaaOQuUjXTbxtEHIR3EIVn1KobBOPMNq1VtbFRR8SU6bablemncDZPH3iSS8mjs7CL7UsMsc14VdVi+7fUtsZT5cllBIGcaQPXEnxDdytYM88PJZJbeRlEiyDSlzCxbUoG2A3Udq0NraJEipGioijCqoAUD0AFcb6zWaKSJvhkRo2+TKVP9jVArcZFXUMeWWDSOZva+vO3ot7YsrSLqk4txSW14naPHbPcc6Oe0CoyKVbVFNqy+FxpjPUj4a0Jl4nKPKlra5/G0ly/wDlTloD/U1UPERKtjFNIPv7VYrtgCDl4lzKgI6605qf11pP9d+HhVY31sAw1LmaIZB6HBbNWzAJg+l4f8CR63C5phZ1+qyN5wS5tOJW9zPdm4+05sHHLWJUwkk0ZVVY7ao3G+/nO9QhxOK1vZ7aQhA7C5hJ2TE/xR6uitzVlIB66tulWXjXxrZymzjhnWSQ3ltjQGIwJMOS+NPwkjr3qr8U30UPEF5y5ilteXKdOpFAnOGlHZPOwzjAyM7bjqjfwcXYR/mwg+RuuWqYJKZwIvYq+pVAFeyXVFqmtOugEvJEv4oj1ki/L1A+EkbVd21ykiK8bBkYalYHIIPcGrk119FVnMtqNl2UpSslrSlKURKUpREpSlESlKURKUpRFT+JgNNtnp9rs8//ANl/54qZFwqSfjbslxNA0VnFpMYjIOueXKusisCPINsA7daieK4mNpIyDLxablB6tC6ygfXQR9alW/HNHFIZo4ZZku7PCcoIT93JzQTrZRjTMO/UiqpiTCMThedi1w89/orJhjgadw6FalouIx/DJb3A32dZLd/b7xDIp/yCs/4TlkuEa9mULLdYYKDqCQJkQxK3cYLPnuZSan+IfFM4tJ9PDrwHlS4b/C4HkbzHTOWGOuwzt0rlwOMLawKBgCKIAewjXAqB9qJ3Mp2xj/I6+SlqcXddTaUpXzxdyj3/AA+OeNo5kV0bZlYZBwcj+4Bz7Vg/D8cNhLc20rLG7TPPGXbAkgbHLKu582kAqRnIINeiVl/2gcLSeG3DorAXdqNwD5WlVGG/YhsH1qw4DiTqWbhnVrvQ9ViTlOcKp4XwG14jfTXMkSTQxpHbxswyjyqzs7KejqoZVzuCc9cVvVUAAAYA2AHTHoBXGKFUUKqhVGwCgAAegA2ArnXBiWIPrpjIdByHT95oBzO5SlKVGrJcXjDAhhkEEEeoOxH6VWfsosoo7DQsUayQSz20jBAGZo5WUOx6lioTJq1NZ/wdwOV2vpYruaEPeTgIqwNH5NKM+mSNjqLK2SCOgq5eyjzxJGcrA/vzXJUjQK08f+b7DH+O8ib6QpJMT/4Y/Wslx27mXibyRx82OC3jimQfvCJXkkzGOjMoVSVOMhtt8VatFOeJkXF0Jo7OHXkxrFolnyDqKnDERIx6DAkHrUPw9NzlkucY+0yNMuevKUCOHPzjjVv6zVopmGoxa42jZ6u/pRlbII6Y35lRLSQRRia0+9tW8zRIN0/E8C9Rg51Q+udOD5TyCCH/ABNoOZDJ95LEm+rPWeEdn/En8WD0Yb8+IWL28jXFspbUdVxCOkg7yxjtMAP6wMHfBqK14sA+12/3lrN95Oq5JQnrdIvXt94nXYnqGzatt1BD4tRz9e49/Q81obW6SVFeNgysMqwOQRXbVXwrhiJJJNDJmK4Cy6Bums7mZD21gjI7kZq0rc0kjVcrwAdEpSlZLBKUpREpSlESlKURKUpRFxli1KVPRgVP1GP+dYTwpd3EdpEo81zw4/aol2+9tGLRXEA91PMX2Kp7Vva8/wCLwyQzs8T8qS1uRMjndfs96PNrHeMTBg3oNR61FYnTGZgLO003Hj+CLgqVw2bhuLTsV6ePG1veW5+yxXF0sisn3cLKu4wQZZtEYxnB8xxUTwncF7KDWCHRBDID1WWL7qRT7hkas94X4s0M0htYyr513nD2YBg563NozYUg9cbKwxupxXbw3j7G4uLiOICB21TWwJN5C4Glrp7fGdLgLqVC3QMMksKp+MQHEKfLGLSMN8p37/6Ox5KxxOyG/IrZUrosb+OdBJDIsiHoyEMv6j/yrvr505habEKQBulUHjptNjJJjPJaG5+kU8ch/spqw4vx2C1TVPIqA7KOrMfwog8zn2ANYrxTxae8haNnWxtpMoWkwbiQfg5eQIwe65LEdhkipTDaOWSVklrNBGp7t7cz5LRLI1osV6GCD06dvl619rznw74lmtgkPPhvo1AVQGSK6UAYwEZtMoAA6lT7mtXw/wAZ2kzaOaIpf9lMDFJn0CvjV/SSKxq8LngcbDMOo+43HmvWTNcrulfdJ9DVLxvxhZ2Y+/uEU/gB1SH5IuW/XauCOGSV2VjST3BbS4DdTeMcUW2gkmfcIMhR1ZuiRqO7MxVQPU1T8Ovbzg9lGtxFFcl3YqIpNE7TzuZGi5bgiXDu2WVhhRnTtmsXxXx3DekMJHRkZXtUQ7pKPhuZgqO0rjbTEisoBOpgT5bHhvELu8cyK7B0zBLczrGs6DbVFb2i5S2zsdT5Y5BOcCvoeC4dLRxEBt5HcuQ6XP1tdR1RMwfE42AUviEUkitZltU9yxueIyLnTGj4+4VvUqqRKOuhS3cVoUQKAAAAAAAOgA2AHtUfh/DkgTTGDuS7EkszOfikdjuzHuTUmrnh9CKSMgm7nG5PUn7dFV6yqNQ/TYbJVRb8HeG6Z4mUQy6mmiPaXG00foW6MOh69at6VIFoK42uLdlWcE4KLUSIjkxM+uNCP3QPxRqfwZ3A7e9WdKUAAFgjnFxuUpSlerFKUpREpSlESlKURKUpRErP+IIEFxA0gzHOH4fKOxEvmiz/AFKy5/7ytBVZ4l4cZ7SaNfjKlo/USJ54yPfUq1g8XatsTrPCyt7ZKUWeZC8tkTa3LKWWUwjBS6R1IYOFZZNjuGkFXV5wKaUKTNDdIN4zcxHmqDuClzAUcdt8fWuNvxJWFvegDRcJHBOOwLHEbn+WQtGfaT2qTwYfZpTaMfJgy2pP+zB88HzjJGPyMv4TXC+lhmIMjb9DzHnuu73iWMfAbd3Lv+X08FQyeC5xI0sK8iZtzJHf3I1HsXEkDlvq29VXH77jlkYzLdySwsyqzQ8sMCT8Gpo8hiOjYwT77V6fXRe2STRvHINSOCrD2Pv2PcHsQK1vwqmcNW3Pfr9br2PE5Q4Ztu5Z/wAOx2sg58JMjnyvLIWecEdUdn8yn8owPTaolqrO8RLFHklu45ZFwJAYnblWyOwPKTQGby4J057k1Svw+WCZgJNNxFgczHlliOdDSJ0cEAg9wytg9KsIeJiViGRlkfS0sSkay8YAW7tHOzuoABQ7lQMjbDVOamfG8jf7b+nMeA2VoNM6NomabscNHdPHp0XDiLOypI9zJyBKxiSUCeR3gdiX2CNGimMtvJ0G+M4qbb8XFxGSwiuo1XW6clkkCZIMixOzpKoIIOhu2Bk7VDuIHkU8tILuMsZGTy4EveQxM6SW8h31KCwJzspJz3cPuXiuA8iHnEzyGIGPmO83KGlYkd+VEvKBLyMNxnvWs6s0tcXtsPL+QPU+e2g8LAbZx56/XZWX+q9nIg0xDQwBGh5FUgjIICsBjfNedQ+GY9f2pY1NrJPJAinUcJnTHNkncFwV39R61sZ7zTZctGDR28WJ5F+FzGm9vGe+ojDMNgDjqfLdW3BU+xLbMPLyhG2BjzEZLD0OrLD3rcHS0rA95NnHn06/hcUUvDeHb2Kx7cMhQDRCuskIgQaHLscKodcEHPfO257Vp+A+G54I0aOWAPo5b4jZ45QrFkkYhkPMGt1L76up9KzsGsgBjpmgfBIwcSx7awCMFWBzgjcPXbYTQxR3HNmZJH5jcpQFjlLAcloI1wI5VcL8O+dzsQR7M+dtnQusR3XPT5fverViMDJ2tfkBYRy079Vs+FcY5rNG4USKNXkfXGy6ipZGwDswKspAKnHXIJs688tOI3CXLXKqgaVYkljbHm0IAXEiA6GLaj0YYxncbavhXiqGdghzFKekcmAT/Iw8sg/lOfUCrZQ1YljAkPx81Q8TwmelcXhhDD6ePTzVxSlKklBpSlKIlKUoiUpSiJSlKIlKUoiUpSiJSlKIs1wnhhSW8tZIybaT7+M76cTZEsOexDZIHXfNcII5LiJ4HbTd2jAxykHBOCYp/dXXKuP5vatRStXDW/jG97fv981WcA46t3EWAKOjGKWM9UkX4kPqPQ9xVnXAKoycAE7nYZJ6ZPrXIMKxE8YOQvF/ELJ1PKRnaw5fA2+az3jLhZeMTxjMkALEDq8R3kj9ztqHuvvWYkiSZBnDKcMpH6h1I3B9xvXpNed39n9lu3hxiOTNxB6AE/ewj+VjkD0aovE6fTit81b/AGWxEBxo5ey7a/qPNU18lxHu5a6jH4kt3nUfzSxOXH96t+EWwkiVha3Msb+bSJbQRE+jRxOik+zKflXZXSsLI/MhcxSdyACre0iHZ/nsR2IqIZOWD4Q2/eFYK7Ag+7qfTu/C7PFXE5BatH9iuEU6ASFjZFjDqWB5TtgaQR071tIp1dQ6MGVhqUjcFTuCDWZg8chGCXMTRsxCo0fnjdjtgE4KH2b9a7ZIbu11zJHGsDtqeFtTNED8U/3eQAT5nRcheoydVcFdPJU5eNZp5dD4fvcqt7pI0luUghQvE8SwXccmQBc/dMP+9jGUf6qdJ+S111obvwqtzE5mkDyOgEboMJFuHVohkk5ZVJYnLAAbDasstwUJjuMRyrs6kgA/nQn4kPUEfLrWFLOyVuVpuW6fv0VwweQxx8GXy/H3Uiol9KnwypmM4OogFQfzd17Ybp7ipYNK6wbFTz2522/sJY39zDjkz606hJsypj8smdaj6ke1Xlp45QbXMTw/nH3sX+dRqX+pR86zLcPAOYmMZO5A3Qn1MZ2+owfevn2t0/eRnH4o8sPqvxD6BvnUhDXTR6A3HeqzW+z9HPcubkPVu3y/oeK9Hs72OZdUUiSKe6MGH6iu6vL44IJW1oRr/HGxSQfNkIYH51ZW3E7uL4LkuB/DMqyfTWul/wBSako8VjOjwQqxUeydS34oHB4+R/Hqt9SsrD4zkH722z7wurf7kmgj6E1Jfx5aKMuZo+3mgm6nbGVUj+9dzKqF+zgoGfCqyD/0id8rj5haGldFhepNEksZyjgOpwRkHocHcV3107qOItoUpSlF4lKUoiUpSiJSlKIlcoYi7aR9T6CuNT+Dp5WPcnH9v+tQeM1Toowxhtm+gU7g1MyR7pXi+W1vEronuY4Z7eHRqafm4Y9hGmonpuTkDHzrvujGZki0eZ1kk1DACrGYxv8AMyKB9ax/EONPeNzICqSWw4kqMcYynIjSTzEDdJc7nGT6Va+FX0TPFNMZJ40WMh31yDUzzsCR2AkhXOwJQ49KrLobNud/3+lZBISd1OnhKNpO/ofaqDxlwlp7YtGMzQnnxe5UeaP+pdS/MitbxdPID6H/AM6rwasGETunjdDJrb6FQeKx+7yR1UWhv6jW/mvOLS5WSNXXowDD69vmOn0objD6CMZGpT2OPiHzGx+R9jXCa3+zXs9vjCN/iYP5HPnUeyvq2rnc24dcZwQdSkdVYdGH/t3BI71GyxcKQsK+l0dV73TMmZzH+0ulQo3MxowdWrpj3q/8McQFvbCO4lcyArhGDM8aTPpghYgZL4wdJJYDPYVmlbmoVbyupAbH8LqQyuAeoyAwz1H1r7KboqwEketrgXok0MGEgAGnRkqVwMYzsNq4qmn4zOGev7yK5a6OWVzXxNuLea2fCQLe4e1z5Cv2i3H4ULaZYR+VWKsB2EmOgqHxnjJaGaRVUG13lgniBLZ3XS4YhdY+EjUCf0rP3bzSzLO8umZBpjaIaVQb5ARi2rVnfVnOB0xXU1prlMsx5spx52VRgKMKqqBhQP8An1rjZh/xiR51sL+PP5jnvfVczcPndZpFh9P35LlZw6VPlCZZ30L8KBmLCNfZc4+nau6oja4zkZdO46uue6/jX26jtnpUmGZXUMpBB6EVKEc1OQ5WtEe1lypSum8uhFGzt0UZ9z6Ae5OB9a8AvotrnBoJOwUfiEKuyoI1eU7rnbSveRmHmVR7bk7D24WNu0UzRc15AsaMxc5w7M2AvcDSOhJ7VJ4MrQnTco0VxKdR14wwHwpGwJBCggac5BJyN66OEnUZpD1eaT6Kh5aj6Bf71veHMu08lD08zamVsrDvfboOvfe26nk43PQb/wDWqq5IkQSMxRWYQwZB217NdEDfZNbL6Bc99rKHg73zPEj6I0/evp1AtsVgAyM+rb7Agd67L7g1+s8P3CShNZVonCqWZNK6lfBjA36auu1b4qWXKJA2/wC/dcOI4vTcR1MX2I+v9b+K23C54GjVbd0dEARdDKwCqMAbHsBUuszwzwVGJFnuQrzjcaMrGvsMYZz+ZyfkOlaarREXFozixXy+obG15Ebi4dSLJSlK2LnSlKURKUpREpSlESpFi5w8YbQWB0tgHDYI1AHYkbH6VHr4R9D61E4pRuqYwWdpqlsLrG07y2Tsu9OhVVc8Oit3MVvZXkraLeNmXSsZWEq4BlkIUltChyAc4A2xUngnA1ZZFaG8tWd5JziZkUl3JwpgkMeVBA3AJAzvvVvFxNh8S59xtX2XijH4Vx7nequRP2Mhv53/AArQDHbNnFvEWUIWTQryjcSz5bWDKVZlGMBNQALDqd965V8A7ncmvtWbC6N8DS+TtO9FWsVrGTubHH2W+pKyP7RbA8mO6Qee2bU3vC/lkX6bH6GqtWBGRuDuPl61v54FdWRhlWBVh6qRgj9Ca814bCY1eFjloHaAn1CnyN9UK1pxWHUSBWf2PrD8dMfEfdcruFgRIgywGCPxp10fzDqD67dCa7oZg6hlOQen/wA7H2rnUC6mWBteQEfdwSAQf9qoPX8wHsexzCj4tFeXnhHNy5/n8/Pxn0oDXGaUIpZjgKMk+gHesVuJAFzsvrMAMk4A3JPT51WvmQl7ZGLH+PZYm7ebURzPmoz71oeGeD/tS67xWEbD7uDJUgEbSSlTnXvkLnC98npH+zyWki28xLK2Rbyn+NQP3T46SKP8w3Heu99HLFHxCFV/+dp6qoNPGdtj1Pd0UC0uixZHXTJHpDgHUPMMghu4I+td0dvzbm1iO6tLzHHqsKtJg+2pUqPYjLzyfjkYD+WPEY/4WP1q04AueIRflinb9TCuf7kfWsKVodUNHeurE5ntwuR5OtvqbD0Ww4jw2K4jMcyB0PUH17MD1BHqN6xw/Z/PG+iC5At2YuxcFp0z8So3wsT+Jume/fdUq0SQRy9oL5TTVs9KSYXEXUewsI4I1jiUKijAH9ySepJO5J3JNSKUrcBbRcpJJuUpSlF4lKUoiUpSiJSlKIlKUoiUpSiJSlKIlKUoiVhfEVpyuIMR8NxGsn/7IiEb/daM1uqzHjy3flwSRxtI6S6Aq9SJUZMew1cvJ7YrjrYuJCQN1MYJVe61rHk6bHwKpbe0kuJOVCdJADSSEZEaHocd3ODpX2JOw3ncd8JxW8fPij16FxOrfeNJH1MmWzmRdztgEZH4caLgPCBbQhMhnPnlb8Uh+Jvl0AHZQBVjWmCgYyLK7crrxDHp6iqErDZrToOXn1uvMoEWOQpGfu2QTR4OQAThlX8u6kDtqNW/h3houZy7bxW7Dbs0+xGfURgg/wAzD8NUXFbCS34gLeNcho3W0G+PvJFOg+ixkPk9lUV6Rwjhq28EcS7hBgnuzdWc+7MST8646SiImLn8vqpjFcbBoWxQnV+/cOn28lLqHxfhKXMLRSZwcEEbMrA5WRT2YHcV1XfHoYpOXIxVtIcZwAwJIAU53OVIx229RmKfGFsELZfynDpp86AO6FnXPlAMb5PbGTsRU25zToVSmMkBDmgrFon2Mci4cKyZwzHCyKWJEiE/FnO46g5BrQeCrR3lkuWUqmjkw6gQWBYO8uDuFJVAPXSTV+OMQuMqdY1rGpUBgZCxUKv5sg56Y69KgnxehTKxuXJAVSUySZIo9/NtvNH19x1BqOio4opeJdWGrxqqq6QUpba1rnrbbwV9Sq2fxFAoU6idRAAVHZsmTl/CoP8AH5fnRPEEJYqS6kFVOqORRqZVZUyV+Mh1wvXrttUlnb1Vc4b+isqVDfi8eFKkvr1aQg1E6Pj26+XGCOudsZ2rrk49br/2gO+PKHbPnEfl0g6hrYKSMgEgHrTMF5kd0VhSotjxSKbPLfVjc7Mvdl/iA7o49ipHUVKr0G+yxIINilKUr1eJSlKIlKUoiUpSiJSlKIlKUoiUpSiJSlKIlKUoi+FBkHAyOh779d6+0pRFGu+GRSlTJGrFfhJGceZH2/qjQ/01wPBoC0jcpcyB1kON2VwocH56F/SplK8yhZB7hzVPxLw+rRBIgEGsOwVmQEa1d8FcgMSi4Yg4wRtk19s/DyCNRKiGQfxINBwHVk3QLkqI4RnAyYwcDpVvSscgvdZ8V1rXVcvh+AHIVhgggcyXAxJzBgatvP5setdz8JiJZipyzLLnU+Q6rpVl38pC7bY22qXSvco6LEyOPNQRwWEYwpBBJBDyA5YsWOdXVi7avxZ3zgY+DgUG3k2XOkanwuXDkKM4XzKp2/CPSp9KZR0TO7qotnwyKI5RcEjSTqYnGpnxlif4nY/1GpVKVkBZYkk6lKUpReJSlKIlKUoiUpSiJSlKIlKUoiUpSiJSlKIlKUoiUpSiJSlKIlKUoiUpSiJSlKIlKUoi/9k="/>
        <xdr:cNvSpPr>
          <a:spLocks noChangeAspect="1" noChangeArrowheads="1"/>
        </xdr:cNvSpPr>
      </xdr:nvSpPr>
      <xdr:spPr bwMode="auto">
        <a:xfrm>
          <a:off x="1524000" y="17621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498141</xdr:colOff>
      <xdr:row>6</xdr:row>
      <xdr:rowOff>123826</xdr:rowOff>
    </xdr:from>
    <xdr:to>
      <xdr:col>3</xdr:col>
      <xdr:colOff>152400</xdr:colOff>
      <xdr:row>13</xdr:row>
      <xdr:rowOff>171450</xdr:rowOff>
    </xdr:to>
    <xdr:pic>
      <xdr:nvPicPr>
        <xdr:cNvPr id="12291" name="Picture 3" descr="super-heroe-gaturro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60141" y="1314451"/>
          <a:ext cx="2873709" cy="138112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689208</xdr:colOff>
      <xdr:row>6</xdr:row>
      <xdr:rowOff>71631</xdr:rowOff>
    </xdr:from>
    <xdr:to>
      <xdr:col>8</xdr:col>
      <xdr:colOff>142875</xdr:colOff>
      <xdr:row>13</xdr:row>
      <xdr:rowOff>123825</xdr:rowOff>
    </xdr:to>
    <xdr:pic>
      <xdr:nvPicPr>
        <xdr:cNvPr id="12292" name="Picture 4" descr="http://images.clipartlogo.com/files/ss/original/358/35807371/the-funny-boy-doing-his-homework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327883" y="1262256"/>
          <a:ext cx="2158767" cy="138569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8</xdr:row>
      <xdr:rowOff>142875</xdr:rowOff>
    </xdr:from>
    <xdr:to>
      <xdr:col>8</xdr:col>
      <xdr:colOff>304800</xdr:colOff>
      <xdr:row>10</xdr:row>
      <xdr:rowOff>95250</xdr:rowOff>
    </xdr:to>
    <xdr:sp macro="" textlink="">
      <xdr:nvSpPr>
        <xdr:cNvPr id="3" name="Flecha derecha 6"/>
        <xdr:cNvSpPr/>
      </xdr:nvSpPr>
      <xdr:spPr>
        <a:xfrm>
          <a:off x="2009775" y="1714500"/>
          <a:ext cx="4162425" cy="381000"/>
        </a:xfrm>
        <a:prstGeom prst="rightArrow">
          <a:avLst>
            <a:gd name="adj1" fmla="val 50000"/>
            <a:gd name="adj2" fmla="val 107778"/>
          </a:avLst>
        </a:prstGeom>
        <a:solidFill>
          <a:schemeClr val="tx2">
            <a:lumMod val="75000"/>
          </a:schemeClr>
        </a:solidFill>
        <a:ln>
          <a:noFill/>
        </a:ln>
        <a:effectLst>
          <a:glow rad="139700">
            <a:schemeClr val="accent1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solidFill>
              <a:sysClr val="windowText" lastClr="000000"/>
            </a:solidFill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2</xdr:col>
      <xdr:colOff>1390651</xdr:colOff>
      <xdr:row>16</xdr:row>
      <xdr:rowOff>106088</xdr:rowOff>
    </xdr:from>
    <xdr:to>
      <xdr:col>8</xdr:col>
      <xdr:colOff>704851</xdr:colOff>
      <xdr:row>18</xdr:row>
      <xdr:rowOff>58463</xdr:rowOff>
    </xdr:to>
    <xdr:sp macro="" textlink="">
      <xdr:nvSpPr>
        <xdr:cNvPr id="4" name="Flecha derecha 7"/>
        <xdr:cNvSpPr/>
      </xdr:nvSpPr>
      <xdr:spPr>
        <a:xfrm>
          <a:off x="2914651" y="3154088"/>
          <a:ext cx="3657600" cy="333375"/>
        </a:xfrm>
        <a:prstGeom prst="rightArrow">
          <a:avLst>
            <a:gd name="adj1" fmla="val 50000"/>
            <a:gd name="adj2" fmla="val 107778"/>
          </a:avLst>
        </a:prstGeom>
        <a:solidFill>
          <a:schemeClr val="tx2">
            <a:lumMod val="75000"/>
          </a:schemeClr>
        </a:solidFill>
        <a:ln>
          <a:noFill/>
        </a:ln>
        <a:effectLst>
          <a:glow rad="139700">
            <a:schemeClr val="accent1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solidFill>
              <a:sysClr val="windowText" lastClr="000000"/>
            </a:solidFill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3</xdr:col>
      <xdr:colOff>9525</xdr:colOff>
      <xdr:row>19</xdr:row>
      <xdr:rowOff>123826</xdr:rowOff>
    </xdr:from>
    <xdr:to>
      <xdr:col>10</xdr:col>
      <xdr:colOff>95250</xdr:colOff>
      <xdr:row>22</xdr:row>
      <xdr:rowOff>66676</xdr:rowOff>
    </xdr:to>
    <xdr:sp macro="" textlink="">
      <xdr:nvSpPr>
        <xdr:cNvPr id="5" name="Flecha doblada hacia arriba 8"/>
        <xdr:cNvSpPr/>
      </xdr:nvSpPr>
      <xdr:spPr>
        <a:xfrm>
          <a:off x="3752850" y="3743326"/>
          <a:ext cx="4829175" cy="514350"/>
        </a:xfrm>
        <a:prstGeom prst="bentUpArrow">
          <a:avLst/>
        </a:prstGeom>
        <a:solidFill>
          <a:schemeClr val="tx2">
            <a:lumMod val="75000"/>
          </a:schemeClr>
        </a:solidFill>
        <a:ln>
          <a:noFill/>
        </a:ln>
        <a:effectLst>
          <a:glow rad="139700">
            <a:schemeClr val="accent1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solidFill>
              <a:sysClr val="windowText" lastClr="000000"/>
            </a:solidFill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9</xdr:col>
      <xdr:colOff>1390651</xdr:colOff>
      <xdr:row>22</xdr:row>
      <xdr:rowOff>28575</xdr:rowOff>
    </xdr:from>
    <xdr:to>
      <xdr:col>10</xdr:col>
      <xdr:colOff>695326</xdr:colOff>
      <xdr:row>24</xdr:row>
      <xdr:rowOff>0</xdr:rowOff>
    </xdr:to>
    <xdr:sp macro="" textlink="">
      <xdr:nvSpPr>
        <xdr:cNvPr id="6" name="Flecha derecha 9">
          <a:hlinkClick xmlns:r="http://schemas.openxmlformats.org/officeDocument/2006/relationships" r:id="rId1" tooltip="Iniciar el Juego"/>
        </xdr:cNvPr>
        <xdr:cNvSpPr/>
      </xdr:nvSpPr>
      <xdr:spPr>
        <a:xfrm>
          <a:off x="8020051" y="4219575"/>
          <a:ext cx="1162050" cy="352425"/>
        </a:xfrm>
        <a:prstGeom prst="rightArrow">
          <a:avLst>
            <a:gd name="adj1" fmla="val 50000"/>
            <a:gd name="adj2" fmla="val 896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/>
            <a:t>Iniciar</a:t>
          </a:r>
        </a:p>
      </xdr:txBody>
    </xdr:sp>
    <xdr:clientData/>
  </xdr:twoCellAnchor>
  <xdr:oneCellAnchor>
    <xdr:from>
      <xdr:col>1</xdr:col>
      <xdr:colOff>285750</xdr:colOff>
      <xdr:row>0</xdr:row>
      <xdr:rowOff>47625</xdr:rowOff>
    </xdr:from>
    <xdr:ext cx="7858125" cy="1254627"/>
    <xdr:sp macro="" textlink="">
      <xdr:nvSpPr>
        <xdr:cNvPr id="7" name="6 Rectángulo"/>
        <xdr:cNvSpPr/>
      </xdr:nvSpPr>
      <xdr:spPr>
        <a:xfrm>
          <a:off x="1047750" y="47625"/>
          <a:ext cx="7858125" cy="125462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4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Instrucciones</a:t>
          </a:r>
        </a:p>
      </xdr:txBody>
    </xdr:sp>
    <xdr:clientData/>
  </xdr:oneCellAnchor>
  <xdr:twoCellAnchor editAs="oneCell">
    <xdr:from>
      <xdr:col>9</xdr:col>
      <xdr:colOff>28575</xdr:colOff>
      <xdr:row>5</xdr:row>
      <xdr:rowOff>38480</xdr:rowOff>
    </xdr:from>
    <xdr:to>
      <xdr:col>10</xdr:col>
      <xdr:colOff>266700</xdr:colOff>
      <xdr:row>18</xdr:row>
      <xdr:rowOff>42448</xdr:rowOff>
    </xdr:to>
    <xdr:pic>
      <xdr:nvPicPr>
        <xdr:cNvPr id="8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990980"/>
          <a:ext cx="2095500" cy="248046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2038350</xdr:colOff>
      <xdr:row>1</xdr:row>
      <xdr:rowOff>28575</xdr:rowOff>
    </xdr:from>
    <xdr:to>
      <xdr:col>7</xdr:col>
      <xdr:colOff>266699</xdr:colOff>
      <xdr:row>8</xdr:row>
      <xdr:rowOff>57150</xdr:rowOff>
    </xdr:to>
    <xdr:pic>
      <xdr:nvPicPr>
        <xdr:cNvPr id="13314" name="Picture 2" descr="http://capriloveb8a.files.wordpress.com/2013/04/041613_1700_trespalabra1.jpg?w=5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62350" y="219075"/>
          <a:ext cx="2105024" cy="1362075"/>
        </a:xfrm>
        <a:prstGeom prst="rect">
          <a:avLst/>
        </a:prstGeom>
        <a:noFill/>
      </xdr:spPr>
    </xdr:pic>
    <xdr:clientData/>
  </xdr:two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2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3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>
    <xdr:from>
      <xdr:col>1</xdr:col>
      <xdr:colOff>295274</xdr:colOff>
      <xdr:row>8</xdr:row>
      <xdr:rowOff>38099</xdr:rowOff>
    </xdr:from>
    <xdr:to>
      <xdr:col>3</xdr:col>
      <xdr:colOff>180975</xdr:colOff>
      <xdr:row>12</xdr:row>
      <xdr:rowOff>0</xdr:rowOff>
    </xdr:to>
    <xdr:sp macro="" textlink="">
      <xdr:nvSpPr>
        <xdr:cNvPr id="7" name="6 CuadroTexto"/>
        <xdr:cNvSpPr txBox="1"/>
      </xdr:nvSpPr>
      <xdr:spPr>
        <a:xfrm>
          <a:off x="1057274" y="1562099"/>
          <a:ext cx="3105151" cy="723901"/>
        </a:xfrm>
        <a:prstGeom prst="rect">
          <a:avLst/>
        </a:prstGeom>
        <a:solidFill>
          <a:srgbClr val="00FFCC"/>
        </a:solidFill>
        <a:ln w="9525" cmpd="sng">
          <a:solidFill>
            <a:srgbClr val="00FFC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CO" sz="1600" b="0" i="0">
              <a:solidFill>
                <a:schemeClr val="dk1"/>
              </a:solidFill>
              <a:latin typeface="Berlin Sans FB Demi" pitchFamily="34" charset="0"/>
              <a:ea typeface="+mn-ea"/>
              <a:cs typeface="Aharoni" pitchFamily="2" charset="-79"/>
            </a:rPr>
            <a:t>¿ Cuál es la que tiene el acento en la antepenúltima silaba ?</a:t>
          </a:r>
          <a:endParaRPr lang="es-CO" sz="1600">
            <a:latin typeface="Berlin Sans FB Demi" pitchFamily="34" charset="0"/>
            <a:cs typeface="Aharoni" pitchFamily="2" charset="-79"/>
          </a:endParaRPr>
        </a:p>
      </xdr:txBody>
    </xdr:sp>
    <xdr:clientData/>
  </xdr:twoCellAnchor>
  <xdr:twoCellAnchor>
    <xdr:from>
      <xdr:col>6</xdr:col>
      <xdr:colOff>438150</xdr:colOff>
      <xdr:row>8</xdr:row>
      <xdr:rowOff>47625</xdr:rowOff>
    </xdr:from>
    <xdr:to>
      <xdr:col>8</xdr:col>
      <xdr:colOff>638175</xdr:colOff>
      <xdr:row>12</xdr:row>
      <xdr:rowOff>114300</xdr:rowOff>
    </xdr:to>
    <xdr:sp macro="" textlink="">
      <xdr:nvSpPr>
        <xdr:cNvPr id="8" name="7 CuadroTexto"/>
        <xdr:cNvSpPr txBox="1"/>
      </xdr:nvSpPr>
      <xdr:spPr>
        <a:xfrm>
          <a:off x="5076825" y="1571625"/>
          <a:ext cx="2905125" cy="828675"/>
        </a:xfrm>
        <a:prstGeom prst="rect">
          <a:avLst/>
        </a:prstGeom>
        <a:solidFill>
          <a:srgbClr val="00FFCC"/>
        </a:solidFill>
        <a:ln w="9525" cmpd="sng">
          <a:solidFill>
            <a:srgbClr val="00FFC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/>
          <a:r>
            <a:rPr lang="es-CO" sz="1600" b="0" i="0">
              <a:solidFill>
                <a:schemeClr val="dk1"/>
              </a:solidFill>
              <a:latin typeface="Berlin Sans FB Demi" pitchFamily="34" charset="0"/>
              <a:ea typeface="+mn-ea"/>
              <a:cs typeface="Aharoni" pitchFamily="2" charset="-79"/>
            </a:rPr>
            <a:t>¿ Cuál es la que tienen el acento en la última silaba?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615534</xdr:colOff>
      <xdr:row>6</xdr:row>
      <xdr:rowOff>123825</xdr:rowOff>
    </xdr:from>
    <xdr:to>
      <xdr:col>3</xdr:col>
      <xdr:colOff>38100</xdr:colOff>
      <xdr:row>13</xdr:row>
      <xdr:rowOff>133349</xdr:rowOff>
    </xdr:to>
    <xdr:pic>
      <xdr:nvPicPr>
        <xdr:cNvPr id="15362" name="Picture 2" descr="http://cd1.dibujos.net/dibujos/pintados/201333/nina-con-su-muneca-juegos-pintado-por-maria102-9840045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77534" y="1266825"/>
          <a:ext cx="2642016" cy="134302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9525</xdr:colOff>
      <xdr:row>6</xdr:row>
      <xdr:rowOff>111035</xdr:rowOff>
    </xdr:from>
    <xdr:to>
      <xdr:col>8</xdr:col>
      <xdr:colOff>9525</xdr:colOff>
      <xdr:row>14</xdr:row>
      <xdr:rowOff>114299</xdr:rowOff>
    </xdr:to>
    <xdr:pic>
      <xdr:nvPicPr>
        <xdr:cNvPr id="15363" name="Picture 3" descr="http://3.bp.blogspot.com/-lXYONTS6jOY/UcaxnCrrGgI/AAAAAAAAIYc/QCsoKXXqZtc/s1600/bacterias-atmosfera-tierra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410200" y="1301660"/>
          <a:ext cx="1943100" cy="1527264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577349</xdr:colOff>
      <xdr:row>6</xdr:row>
      <xdr:rowOff>161926</xdr:rowOff>
    </xdr:from>
    <xdr:to>
      <xdr:col>4</xdr:col>
      <xdr:colOff>133350</xdr:colOff>
      <xdr:row>13</xdr:row>
      <xdr:rowOff>171449</xdr:rowOff>
    </xdr:to>
    <xdr:pic>
      <xdr:nvPicPr>
        <xdr:cNvPr id="16386" name="Picture 2" descr="http://www.yvl.be/images/sunflower%20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9349" y="1304926"/>
          <a:ext cx="2994526" cy="134302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9526</xdr:colOff>
      <xdr:row>7</xdr:row>
      <xdr:rowOff>539</xdr:rowOff>
    </xdr:from>
    <xdr:to>
      <xdr:col>8</xdr:col>
      <xdr:colOff>28576</xdr:colOff>
      <xdr:row>14</xdr:row>
      <xdr:rowOff>123825</xdr:rowOff>
    </xdr:to>
    <xdr:pic>
      <xdr:nvPicPr>
        <xdr:cNvPr id="16387" name="Picture 3" descr="http://www.solosalud.net/wp-content/uploads/2012/10/4effb__Los-dibujos-animados-podr%C3%ADan-ayudar-a-los-ni%C3%B1os-a-elegir-alimentos-saludables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410201" y="1381664"/>
          <a:ext cx="1962150" cy="1456786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1152525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6553200" y="3667125"/>
          <a:ext cx="209550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latin typeface="Comic Sans MS" pitchFamily="66" charset="0"/>
            </a:rPr>
            <a:t>Ver Resultado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>
    <xdr:from>
      <xdr:col>1</xdr:col>
      <xdr:colOff>266700</xdr:colOff>
      <xdr:row>9</xdr:row>
      <xdr:rowOff>161925</xdr:rowOff>
    </xdr:from>
    <xdr:to>
      <xdr:col>2</xdr:col>
      <xdr:colOff>2447925</xdr:colOff>
      <xdr:row>14</xdr:row>
      <xdr:rowOff>28575</xdr:rowOff>
    </xdr:to>
    <xdr:sp macro="" textlink="">
      <xdr:nvSpPr>
        <xdr:cNvPr id="7" name="6 CuadroTexto"/>
        <xdr:cNvSpPr txBox="1"/>
      </xdr:nvSpPr>
      <xdr:spPr>
        <a:xfrm>
          <a:off x="1028700" y="1876425"/>
          <a:ext cx="2943225" cy="819150"/>
        </a:xfrm>
        <a:prstGeom prst="rect">
          <a:avLst/>
        </a:prstGeom>
        <a:solidFill>
          <a:srgbClr val="00FFCC"/>
        </a:solidFill>
        <a:ln w="9525" cmpd="sng">
          <a:solidFill>
            <a:srgbClr val="00FFC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/>
          <a:r>
            <a:rPr lang="es-CO" sz="1600" b="0" i="0">
              <a:solidFill>
                <a:schemeClr val="dk1"/>
              </a:solidFill>
              <a:latin typeface="Berlin Sans FB Demi" pitchFamily="34" charset="0"/>
              <a:ea typeface="+mn-ea"/>
              <a:cs typeface="Aharoni" pitchFamily="2" charset="-79"/>
            </a:rPr>
            <a:t>Tienen el acento de intensidad en la penúltima silaba </a:t>
          </a:r>
        </a:p>
      </xdr:txBody>
    </xdr:sp>
    <xdr:clientData/>
  </xdr:twoCellAnchor>
  <xdr:twoCellAnchor>
    <xdr:from>
      <xdr:col>6</xdr:col>
      <xdr:colOff>504825</xdr:colOff>
      <xdr:row>9</xdr:row>
      <xdr:rowOff>152400</xdr:rowOff>
    </xdr:from>
    <xdr:to>
      <xdr:col>8</xdr:col>
      <xdr:colOff>704850</xdr:colOff>
      <xdr:row>14</xdr:row>
      <xdr:rowOff>152400</xdr:rowOff>
    </xdr:to>
    <xdr:sp macro="" textlink="">
      <xdr:nvSpPr>
        <xdr:cNvPr id="8" name="7 CuadroTexto"/>
        <xdr:cNvSpPr txBox="1"/>
      </xdr:nvSpPr>
      <xdr:spPr>
        <a:xfrm>
          <a:off x="5143500" y="1866900"/>
          <a:ext cx="2905125" cy="952500"/>
        </a:xfrm>
        <a:prstGeom prst="rect">
          <a:avLst/>
        </a:prstGeom>
        <a:solidFill>
          <a:srgbClr val="00FFCC"/>
        </a:solidFill>
        <a:ln w="9525" cmpd="sng">
          <a:solidFill>
            <a:srgbClr val="00FFC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CO" sz="1600" b="0" i="0">
              <a:solidFill>
                <a:schemeClr val="dk1"/>
              </a:solidFill>
              <a:latin typeface="Berlin Sans FB Demi" pitchFamily="34" charset="0"/>
              <a:ea typeface="+mn-ea"/>
              <a:cs typeface="Aharoni" pitchFamily="2" charset="-79"/>
            </a:rPr>
            <a:t>Es aquella que se acentúan en la sílaba anterior a la antepenúltima o en la cuarta sílaba </a:t>
          </a:r>
        </a:p>
      </xdr:txBody>
    </xdr:sp>
    <xdr:clientData/>
  </xdr:twoCellAnchor>
  <xdr:twoCellAnchor editAs="oneCell">
    <xdr:from>
      <xdr:col>2</xdr:col>
      <xdr:colOff>2409388</xdr:colOff>
      <xdr:row>1</xdr:row>
      <xdr:rowOff>28575</xdr:rowOff>
    </xdr:from>
    <xdr:to>
      <xdr:col>7</xdr:col>
      <xdr:colOff>247649</xdr:colOff>
      <xdr:row>9</xdr:row>
      <xdr:rowOff>0</xdr:rowOff>
    </xdr:to>
    <xdr:pic>
      <xdr:nvPicPr>
        <xdr:cNvPr id="17410" name="Picture 2" descr="http://4.bp.blogspot.com/-kzlzzfqTQlg/URUs13pIcGI/AAAAAAAAHVA/pMs73Mna9HE/s1600/La+acentuaci%C3%B3n+y+su+graficaci%C3%B3n.gif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933388" y="219075"/>
          <a:ext cx="1714936" cy="1495425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19</xdr:row>
      <xdr:rowOff>47625</xdr:rowOff>
    </xdr:from>
    <xdr:to>
      <xdr:col>1</xdr:col>
      <xdr:colOff>1219199</xdr:colOff>
      <xdr:row>22</xdr:row>
      <xdr:rowOff>152399</xdr:rowOff>
    </xdr:to>
    <xdr:sp macro="" textlink="">
      <xdr:nvSpPr>
        <xdr:cNvPr id="3" name="Flecha derecha 2">
          <a:hlinkClick xmlns:r="http://schemas.openxmlformats.org/officeDocument/2006/relationships" r:id="rId1"/>
        </xdr:cNvPr>
        <xdr:cNvSpPr/>
      </xdr:nvSpPr>
      <xdr:spPr>
        <a:xfrm flipH="1">
          <a:off x="200025" y="4667250"/>
          <a:ext cx="1781174" cy="676274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O" sz="1200" b="1">
              <a:solidFill>
                <a:schemeClr val="lt1"/>
              </a:solidFill>
              <a:latin typeface="+mn-lt"/>
              <a:ea typeface="+mn-ea"/>
              <a:cs typeface="+mn-cs"/>
            </a:rPr>
            <a:t>Repetir el ejercicio</a:t>
          </a:r>
        </a:p>
      </xdr:txBody>
    </xdr:sp>
    <xdr:clientData/>
  </xdr:twoCellAnchor>
  <xdr:oneCellAnchor>
    <xdr:from>
      <xdr:col>0</xdr:col>
      <xdr:colOff>666749</xdr:colOff>
      <xdr:row>0</xdr:row>
      <xdr:rowOff>164598</xdr:rowOff>
    </xdr:from>
    <xdr:ext cx="7858125" cy="1254627"/>
    <xdr:sp macro="" textlink="">
      <xdr:nvSpPr>
        <xdr:cNvPr id="2" name="1 Rectángulo"/>
        <xdr:cNvSpPr/>
      </xdr:nvSpPr>
      <xdr:spPr>
        <a:xfrm>
          <a:off x="666749" y="164598"/>
          <a:ext cx="7858125" cy="125462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600" b="1" cap="none" spc="0">
              <a:ln w="1905"/>
              <a:solidFill>
                <a:srgbClr val="7030A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Berlin Sans FB" pitchFamily="34" charset="0"/>
            </a:rPr>
            <a:t>TU RESULTADO ES</a:t>
          </a:r>
        </a:p>
      </xdr:txBody>
    </xdr:sp>
    <xdr:clientData/>
  </xdr:oneCellAnchor>
  <xdr:twoCellAnchor editAs="oneCell">
    <xdr:from>
      <xdr:col>6</xdr:col>
      <xdr:colOff>1114425</xdr:colOff>
      <xdr:row>7</xdr:row>
      <xdr:rowOff>103239</xdr:rowOff>
    </xdr:from>
    <xdr:to>
      <xdr:col>10</xdr:col>
      <xdr:colOff>380999</xdr:colOff>
      <xdr:row>20</xdr:row>
      <xdr:rowOff>123825</xdr:rowOff>
    </xdr:to>
    <xdr:pic>
      <xdr:nvPicPr>
        <xdr:cNvPr id="14337" name="Picture 1" descr="http://prepanetnl.files.wordpress.com/2012/11/buenalumno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943725" y="1436739"/>
          <a:ext cx="2400299" cy="3497211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400049</xdr:colOff>
      <xdr:row>11</xdr:row>
      <xdr:rowOff>28575</xdr:rowOff>
    </xdr:from>
    <xdr:to>
      <xdr:col>8</xdr:col>
      <xdr:colOff>57150</xdr:colOff>
      <xdr:row>23</xdr:row>
      <xdr:rowOff>28575</xdr:rowOff>
    </xdr:to>
    <xdr:sp macro="" textlink="">
      <xdr:nvSpPr>
        <xdr:cNvPr id="4" name="Llamada de flecha hacia arriba 3"/>
        <xdr:cNvSpPr/>
      </xdr:nvSpPr>
      <xdr:spPr>
        <a:xfrm>
          <a:off x="400049" y="2047875"/>
          <a:ext cx="6953251" cy="2286000"/>
        </a:xfrm>
        <a:prstGeom prst="upArrowCallout">
          <a:avLst>
            <a:gd name="adj1" fmla="val 32655"/>
            <a:gd name="adj2" fmla="val 28982"/>
            <a:gd name="adj3" fmla="val 33510"/>
            <a:gd name="adj4" fmla="val 59787"/>
          </a:avLst>
        </a:prstGeom>
        <a:solidFill>
          <a:srgbClr val="FFFF00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CO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Llene todas las Columnas  con 5 palabras de acuerdo al ejercicio que vaya a desarrollar.</a:t>
          </a:r>
          <a:endParaRPr lang="es-CO" sz="1800">
            <a:effectLst/>
          </a:endParaRPr>
        </a:p>
        <a:p>
          <a:pPr algn="l"/>
          <a:r>
            <a:rPr lang="es-CO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Recuerde: una opcion Buena y cuatro malas. Adicionalmente la Opción buena debe especificarse</a:t>
          </a:r>
          <a:r>
            <a:rPr lang="es-CO" sz="1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en la fila 10 como Respuesta Correcta.</a:t>
          </a:r>
        </a:p>
        <a:p>
          <a:pPr algn="l"/>
          <a:endParaRPr lang="es-CO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600074</xdr:colOff>
      <xdr:row>0</xdr:row>
      <xdr:rowOff>2673</xdr:rowOff>
    </xdr:from>
    <xdr:ext cx="7858125" cy="468013"/>
    <xdr:sp macro="" textlink="">
      <xdr:nvSpPr>
        <xdr:cNvPr id="4" name="3 Rectángulo"/>
        <xdr:cNvSpPr/>
      </xdr:nvSpPr>
      <xdr:spPr>
        <a:xfrm>
          <a:off x="1362074" y="2673"/>
          <a:ext cx="7858125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ESCRIBE LA PALABRA DE ACUERDO AL DIBUJO</a:t>
          </a:r>
        </a:p>
      </xdr:txBody>
    </xdr:sp>
    <xdr:clientData/>
  </xdr:oneCellAnchor>
  <xdr:twoCellAnchor editAs="oneCell">
    <xdr:from>
      <xdr:col>1</xdr:col>
      <xdr:colOff>638175</xdr:colOff>
      <xdr:row>5</xdr:row>
      <xdr:rowOff>57150</xdr:rowOff>
    </xdr:from>
    <xdr:to>
      <xdr:col>4</xdr:col>
      <xdr:colOff>161925</xdr:colOff>
      <xdr:row>13</xdr:row>
      <xdr:rowOff>19050</xdr:rowOff>
    </xdr:to>
    <xdr:pic>
      <xdr:nvPicPr>
        <xdr:cNvPr id="6" name="5 Imagen" descr="C:\Archivos de programa\Microsoft Office\MEDIA\CAGCAT10\j0233070.wm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009650"/>
          <a:ext cx="2962275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85725</xdr:colOff>
      <xdr:row>5</xdr:row>
      <xdr:rowOff>152400</xdr:rowOff>
    </xdr:from>
    <xdr:to>
      <xdr:col>7</xdr:col>
      <xdr:colOff>1790700</xdr:colOff>
      <xdr:row>13</xdr:row>
      <xdr:rowOff>9525</xdr:rowOff>
    </xdr:to>
    <xdr:pic>
      <xdr:nvPicPr>
        <xdr:cNvPr id="7" name="6 Imagen" descr="C:\Archivos de programa\Microsoft Office\MEDIA\CAGCAT10\j0285698.w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104900"/>
          <a:ext cx="170497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314325</xdr:colOff>
      <xdr:row>21</xdr:row>
      <xdr:rowOff>219075</xdr:rowOff>
    </xdr:from>
    <xdr:to>
      <xdr:col>10</xdr:col>
      <xdr:colOff>714375</xdr:colOff>
      <xdr:row>23</xdr:row>
      <xdr:rowOff>152400</xdr:rowOff>
    </xdr:to>
    <xdr:sp macro="" textlink="">
      <xdr:nvSpPr>
        <xdr:cNvPr id="5" name="Flecha derecha 4">
          <a:hlinkClick xmlns:r="http://schemas.openxmlformats.org/officeDocument/2006/relationships" r:id="rId3"/>
        </xdr:cNvPr>
        <xdr:cNvSpPr/>
      </xdr:nvSpPr>
      <xdr:spPr>
        <a:xfrm>
          <a:off x="8420100" y="4219575"/>
          <a:ext cx="1162050" cy="361950"/>
        </a:xfrm>
        <a:prstGeom prst="rightArrow">
          <a:avLst>
            <a:gd name="adj1" fmla="val 50000"/>
            <a:gd name="adj2" fmla="val 896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/>
            <a:t>Ver Resultado</a:t>
          </a:r>
        </a:p>
      </xdr:txBody>
    </xdr:sp>
    <xdr:clientData/>
  </xdr:twoCellAnchor>
  <xdr:twoCellAnchor>
    <xdr:from>
      <xdr:col>0</xdr:col>
      <xdr:colOff>100839</xdr:colOff>
      <xdr:row>22</xdr:row>
      <xdr:rowOff>0</xdr:rowOff>
    </xdr:from>
    <xdr:to>
      <xdr:col>1</xdr:col>
      <xdr:colOff>299211</xdr:colOff>
      <xdr:row>23</xdr:row>
      <xdr:rowOff>171450</xdr:rowOff>
    </xdr:to>
    <xdr:sp macro="" textlink="">
      <xdr:nvSpPr>
        <xdr:cNvPr id="8" name="Flecha derecha 7">
          <a:hlinkClick xmlns:r="http://schemas.openxmlformats.org/officeDocument/2006/relationships" r:id="rId4"/>
        </xdr:cNvPr>
        <xdr:cNvSpPr/>
      </xdr:nvSpPr>
      <xdr:spPr>
        <a:xfrm flipH="1">
          <a:off x="100839" y="4238625"/>
          <a:ext cx="960372" cy="361950"/>
        </a:xfrm>
        <a:prstGeom prst="rightArrow">
          <a:avLst>
            <a:gd name="adj1" fmla="val 50000"/>
            <a:gd name="adj2" fmla="val 896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/>
            <a:t>Anterior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857251</xdr:colOff>
      <xdr:row>19</xdr:row>
      <xdr:rowOff>57150</xdr:rowOff>
    </xdr:from>
    <xdr:to>
      <xdr:col>10</xdr:col>
      <xdr:colOff>161926</xdr:colOff>
      <xdr:row>21</xdr:row>
      <xdr:rowOff>104775</xdr:rowOff>
    </xdr:to>
    <xdr:sp macro="" textlink="">
      <xdr:nvSpPr>
        <xdr:cNvPr id="10" name="Flecha derecha 9">
          <a:hlinkClick xmlns:r="http://schemas.openxmlformats.org/officeDocument/2006/relationships" r:id="rId1" tooltip="Iniciar el Juego"/>
        </xdr:cNvPr>
        <xdr:cNvSpPr/>
      </xdr:nvSpPr>
      <xdr:spPr>
        <a:xfrm>
          <a:off x="7486651" y="3781425"/>
          <a:ext cx="1162050" cy="428625"/>
        </a:xfrm>
        <a:prstGeom prst="rightArrow">
          <a:avLst>
            <a:gd name="adj1" fmla="val 50000"/>
            <a:gd name="adj2" fmla="val 89649"/>
          </a:avLst>
        </a:prstGeom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chemeClr val="bg1"/>
              </a:solidFill>
            </a:rPr>
            <a:t>Comenzar!</a:t>
          </a:r>
        </a:p>
      </xdr:txBody>
    </xdr:sp>
    <xdr:clientData/>
  </xdr:twoCellAnchor>
  <xdr:oneCellAnchor>
    <xdr:from>
      <xdr:col>1</xdr:col>
      <xdr:colOff>247650</xdr:colOff>
      <xdr:row>0</xdr:row>
      <xdr:rowOff>47625</xdr:rowOff>
    </xdr:from>
    <xdr:ext cx="7858125" cy="1254627"/>
    <xdr:sp macro="" textlink="">
      <xdr:nvSpPr>
        <xdr:cNvPr id="11" name="10 Rectángulo"/>
        <xdr:cNvSpPr/>
      </xdr:nvSpPr>
      <xdr:spPr>
        <a:xfrm>
          <a:off x="1009650" y="47625"/>
          <a:ext cx="7858125" cy="125462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3800" b="1" cap="none" spc="0" baseline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Aprende y juega con palabras agudas, llanas y esdrújulas</a:t>
          </a:r>
          <a:endParaRPr lang="es-ES" sz="3800" b="1" cap="none" spc="0">
            <a:ln w="1905"/>
            <a:solidFill>
              <a:sysClr val="windowText" lastClr="000000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0</xdr:col>
      <xdr:colOff>666750</xdr:colOff>
      <xdr:row>6</xdr:row>
      <xdr:rowOff>38100</xdr:rowOff>
    </xdr:from>
    <xdr:to>
      <xdr:col>2</xdr:col>
      <xdr:colOff>781050</xdr:colOff>
      <xdr:row>12</xdr:row>
      <xdr:rowOff>180975</xdr:rowOff>
    </xdr:to>
    <xdr:sp macro="" textlink="">
      <xdr:nvSpPr>
        <xdr:cNvPr id="2" name="1 CuadroTexto"/>
        <xdr:cNvSpPr txBox="1"/>
      </xdr:nvSpPr>
      <xdr:spPr>
        <a:xfrm>
          <a:off x="666750" y="1228725"/>
          <a:ext cx="1638300" cy="1333500"/>
        </a:xfrm>
        <a:prstGeom prst="rect">
          <a:avLst/>
        </a:prstGeom>
        <a:solidFill>
          <a:srgbClr val="00FFCC"/>
        </a:solidFill>
        <a:ln w="9525" cmpd="sng">
          <a:solidFill>
            <a:srgbClr val="00FFC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LAS PALABRAS AGUDAS</a:t>
          </a:r>
        </a:p>
        <a:p>
          <a:r>
            <a:rPr lang="es-C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Las palabras agudas son las que llevan acento (la intensidad de la voz) en la 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última</a:t>
          </a:r>
          <a:r>
            <a:rPr lang="es-C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sílaba.</a:t>
          </a:r>
        </a:p>
        <a:p>
          <a:endParaRPr lang="es-CO" sz="1100"/>
        </a:p>
      </xdr:txBody>
    </xdr:sp>
    <xdr:clientData/>
  </xdr:twoCellAnchor>
  <xdr:twoCellAnchor>
    <xdr:from>
      <xdr:col>2</xdr:col>
      <xdr:colOff>904875</xdr:colOff>
      <xdr:row>9</xdr:row>
      <xdr:rowOff>209550</xdr:rowOff>
    </xdr:from>
    <xdr:to>
      <xdr:col>5</xdr:col>
      <xdr:colOff>209550</xdr:colOff>
      <xdr:row>17</xdr:row>
      <xdr:rowOff>47625</xdr:rowOff>
    </xdr:to>
    <xdr:sp macro="" textlink="">
      <xdr:nvSpPr>
        <xdr:cNvPr id="3" name="2 CuadroTexto"/>
        <xdr:cNvSpPr txBox="1"/>
      </xdr:nvSpPr>
      <xdr:spPr>
        <a:xfrm>
          <a:off x="2428875" y="1971675"/>
          <a:ext cx="1962150" cy="1409700"/>
        </a:xfrm>
        <a:prstGeom prst="rect">
          <a:avLst/>
        </a:prstGeom>
        <a:solidFill>
          <a:srgbClr val="00FFCC"/>
        </a:solidFill>
        <a:ln w="9525" cmpd="sng">
          <a:solidFill>
            <a:srgbClr val="00FFC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LAS PALABRAS LLANAS</a:t>
          </a:r>
        </a:p>
        <a:p>
          <a:r>
            <a:rPr lang="es-C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Las palabras llanas son la que llevan la intensidad de la voz en la 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penúltima</a:t>
          </a:r>
          <a:r>
            <a:rPr lang="es-C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sílaba.</a:t>
          </a:r>
        </a:p>
        <a:p>
          <a:endParaRPr lang="es-CO" sz="1100"/>
        </a:p>
      </xdr:txBody>
    </xdr:sp>
    <xdr:clientData/>
  </xdr:twoCellAnchor>
  <xdr:twoCellAnchor>
    <xdr:from>
      <xdr:col>6</xdr:col>
      <xdr:colOff>219075</xdr:colOff>
      <xdr:row>12</xdr:row>
      <xdr:rowOff>28575</xdr:rowOff>
    </xdr:from>
    <xdr:to>
      <xdr:col>8</xdr:col>
      <xdr:colOff>609600</xdr:colOff>
      <xdr:row>17</xdr:row>
      <xdr:rowOff>161925</xdr:rowOff>
    </xdr:to>
    <xdr:sp macro="" textlink="">
      <xdr:nvSpPr>
        <xdr:cNvPr id="4" name="3 CuadroTexto"/>
        <xdr:cNvSpPr txBox="1"/>
      </xdr:nvSpPr>
      <xdr:spPr>
        <a:xfrm>
          <a:off x="4619625" y="2409825"/>
          <a:ext cx="1857375" cy="1085850"/>
        </a:xfrm>
        <a:prstGeom prst="rect">
          <a:avLst/>
        </a:prstGeom>
        <a:solidFill>
          <a:srgbClr val="00FFCC"/>
        </a:solidFill>
        <a:ln w="9525" cmpd="sng">
          <a:solidFill>
            <a:srgbClr val="00FFC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LAS PALABRAS ESDRÚJULAS</a:t>
          </a:r>
        </a:p>
        <a:p>
          <a:r>
            <a:rPr lang="es-C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Las palabras esdrújulas son las que llevan la intensidad de la voz en la antepenúltima sílaba.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190500</xdr:colOff>
      <xdr:row>13</xdr:row>
      <xdr:rowOff>38100</xdr:rowOff>
    </xdr:from>
    <xdr:to>
      <xdr:col>2</xdr:col>
      <xdr:colOff>857250</xdr:colOff>
      <xdr:row>23</xdr:row>
      <xdr:rowOff>76200</xdr:rowOff>
    </xdr:to>
    <xdr:pic>
      <xdr:nvPicPr>
        <xdr:cNvPr id="14" name="13 Imagen" descr="http://2.bp.blogspot.com/_X1PbgfmmOE8/Ss0MckA8rlI/AAAAAAAAAGs/YO5TLspQTvw/s320/nino%2520escribiendo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609850"/>
          <a:ext cx="219075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114300</xdr:colOff>
      <xdr:row>7</xdr:row>
      <xdr:rowOff>180975</xdr:rowOff>
    </xdr:from>
    <xdr:to>
      <xdr:col>10</xdr:col>
      <xdr:colOff>504825</xdr:colOff>
      <xdr:row>16</xdr:row>
      <xdr:rowOff>47625</xdr:rowOff>
    </xdr:to>
    <xdr:sp macro="" textlink="">
      <xdr:nvSpPr>
        <xdr:cNvPr id="5" name="4 CuadroTexto"/>
        <xdr:cNvSpPr txBox="1"/>
      </xdr:nvSpPr>
      <xdr:spPr>
        <a:xfrm>
          <a:off x="6743700" y="1562100"/>
          <a:ext cx="2247900" cy="1628775"/>
        </a:xfrm>
        <a:prstGeom prst="rect">
          <a:avLst/>
        </a:prstGeom>
        <a:solidFill>
          <a:srgbClr val="00FFCC"/>
        </a:solidFill>
        <a:ln w="9525" cmpd="sng">
          <a:solidFill>
            <a:srgbClr val="00FFC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LAS PALABRAS SOBRESDRÚJULAS</a:t>
          </a:r>
        </a:p>
        <a:p>
          <a:r>
            <a:rPr lang="es-C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Las palabras sobresdrújulas son las que llevan la intensidad de la voz en la sílaba anterior a la antepenúltima sílaba. 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Todas</a:t>
          </a:r>
          <a:r>
            <a:rPr lang="es-C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llevan tilde.</a:t>
          </a:r>
        </a:p>
        <a:p>
          <a:endParaRPr lang="es-C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9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10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oneCellAnchor>
    <xdr:from>
      <xdr:col>0</xdr:col>
      <xdr:colOff>476250</xdr:colOff>
      <xdr:row>0</xdr:row>
      <xdr:rowOff>12198</xdr:rowOff>
    </xdr:from>
    <xdr:ext cx="8686799" cy="807144"/>
    <xdr:sp macro="" textlink="">
      <xdr:nvSpPr>
        <xdr:cNvPr id="11" name="10 Rectángulo"/>
        <xdr:cNvSpPr/>
      </xdr:nvSpPr>
      <xdr:spPr>
        <a:xfrm>
          <a:off x="476250" y="12198"/>
          <a:ext cx="8686799" cy="807144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glow" dir="t">
              <a:rot lat="0" lon="0" rev="3600000"/>
            </a:lightRig>
          </a:scene3d>
          <a:sp3d prstMaterial="softEdge">
            <a:bevelT w="29210" h="16510"/>
            <a:contourClr>
              <a:schemeClr val="accent4">
                <a:alpha val="95000"/>
              </a:schemeClr>
            </a:contourClr>
          </a:sp3d>
        </a:bodyPr>
        <a:lstStyle/>
        <a:p>
          <a:pPr algn="ctr"/>
          <a:r>
            <a:rPr lang="es-ES" sz="2000" b="1" cap="none" spc="0" baseline="0">
              <a:ln>
                <a:prstDash val="solid"/>
              </a:ln>
              <a:gradFill rotWithShape="1">
                <a:gsLst>
                  <a:gs pos="0">
                    <a:schemeClr val="accent4">
                      <a:tint val="70000"/>
                      <a:satMod val="200000"/>
                    </a:schemeClr>
                  </a:gs>
                  <a:gs pos="40000">
                    <a:schemeClr val="accent4">
                      <a:tint val="90000"/>
                      <a:satMod val="130000"/>
                    </a:schemeClr>
                  </a:gs>
                  <a:gs pos="50000">
                    <a:schemeClr val="accent4">
                      <a:tint val="90000"/>
                      <a:satMod val="130000"/>
                    </a:schemeClr>
                  </a:gs>
                  <a:gs pos="68000">
                    <a:schemeClr val="accent4">
                      <a:tint val="90000"/>
                      <a:satMod val="130000"/>
                    </a:schemeClr>
                  </a:gs>
                  <a:gs pos="100000">
                    <a:schemeClr val="accent4">
                      <a:tint val="70000"/>
                      <a:satMod val="200000"/>
                    </a:schemeClr>
                  </a:gs>
                </a:gsLst>
                <a:lin ang="5400000"/>
              </a:gra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  <a:latin typeface="Comic Sans MS" pitchFamily="66" charset="0"/>
            </a:rPr>
            <a:t> </a:t>
          </a:r>
          <a:r>
            <a:rPr lang="es-ES" sz="2000" b="1" cap="none" spc="0" baseline="0">
              <a:ln>
                <a:prstDash val="solid"/>
              </a:ln>
              <a:solidFill>
                <a:sysClr val="windowText" lastClr="000000"/>
              </a:soli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  <a:latin typeface="Comic Sans MS" pitchFamily="66" charset="0"/>
            </a:rPr>
            <a:t>Depende de la palabra selecciona si es: </a:t>
          </a:r>
        </a:p>
        <a:p>
          <a:pPr algn="ctr"/>
          <a:r>
            <a:rPr lang="es-ES" sz="2000" b="1" cap="none" spc="0" baseline="0">
              <a:ln>
                <a:prstDash val="solid"/>
              </a:ln>
              <a:solidFill>
                <a:sysClr val="windowText" lastClr="000000"/>
              </a:soli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  <a:latin typeface="Comic Sans MS" pitchFamily="66" charset="0"/>
            </a:rPr>
            <a:t>aguda, grave, esdrujula y sobreesdrujula</a:t>
          </a:r>
          <a:endParaRPr lang="es-ES" sz="2000" b="1" cap="none" spc="0">
            <a:ln>
              <a:prstDash val="solid"/>
            </a:ln>
            <a:solidFill>
              <a:sysClr val="windowText" lastClr="000000"/>
            </a:solidFill>
            <a:effectLst>
              <a:outerShdw blurRad="88000" dist="50800" dir="5040000" algn="tl">
                <a:schemeClr val="accent4">
                  <a:tint val="80000"/>
                  <a:satMod val="250000"/>
                  <a:alpha val="45000"/>
                </a:schemeClr>
              </a:outerShdw>
            </a:effectLst>
            <a:latin typeface="Comic Sans MS" pitchFamily="66" charset="0"/>
          </a:endParaRPr>
        </a:p>
      </xdr:txBody>
    </xdr:sp>
    <xdr:clientData/>
  </xdr:oneCellAnchor>
  <xdr:twoCellAnchor editAs="oneCell">
    <xdr:from>
      <xdr:col>2</xdr:col>
      <xdr:colOff>447674</xdr:colOff>
      <xdr:row>7</xdr:row>
      <xdr:rowOff>48320</xdr:rowOff>
    </xdr:from>
    <xdr:to>
      <xdr:col>2</xdr:col>
      <xdr:colOff>2000249</xdr:colOff>
      <xdr:row>14</xdr:row>
      <xdr:rowOff>47625</xdr:rowOff>
    </xdr:to>
    <xdr:pic>
      <xdr:nvPicPr>
        <xdr:cNvPr id="13" name="12 Imagen" descr="http://t1.gstatic.com/images?q=tbn:ANd9GcQdzXlVltGUrTLe_wwaR6Lq6_NAtXpRGfbmXwDrqv1CjZb_1P--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4" y="1429445"/>
          <a:ext cx="1552575" cy="13328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523875</xdr:colOff>
      <xdr:row>6</xdr:row>
      <xdr:rowOff>190500</xdr:rowOff>
    </xdr:from>
    <xdr:to>
      <xdr:col>8</xdr:col>
      <xdr:colOff>447674</xdr:colOff>
      <xdr:row>15</xdr:row>
      <xdr:rowOff>64976</xdr:rowOff>
    </xdr:to>
    <xdr:pic>
      <xdr:nvPicPr>
        <xdr:cNvPr id="17" name="16 Imagen" descr="http://ekladata.com/2HdRzKaHHbRhoUATi-x2R4ed0dw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333500"/>
          <a:ext cx="2628899" cy="1636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742950</xdr:colOff>
      <xdr:row>7</xdr:row>
      <xdr:rowOff>0</xdr:rowOff>
    </xdr:from>
    <xdr:to>
      <xdr:col>4</xdr:col>
      <xdr:colOff>161925</xdr:colOff>
      <xdr:row>14</xdr:row>
      <xdr:rowOff>66675</xdr:rowOff>
    </xdr:to>
    <xdr:pic>
      <xdr:nvPicPr>
        <xdr:cNvPr id="9" name="8 Imagen" descr="http://www.teducagroup.com/nsite/images/avion%20en%20dibujo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1381125"/>
          <a:ext cx="2857500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6</xdr:row>
      <xdr:rowOff>64828</xdr:rowOff>
    </xdr:from>
    <xdr:to>
      <xdr:col>7</xdr:col>
      <xdr:colOff>1800225</xdr:colOff>
      <xdr:row>14</xdr:row>
      <xdr:rowOff>76200</xdr:rowOff>
    </xdr:to>
    <xdr:pic>
      <xdr:nvPicPr>
        <xdr:cNvPr id="11" name="10 Imagen" descr="https://encrypted-tbn0.gstatic.com/images?q=tbn:ANd9GcQ5xKzC-Wf8KUQbcEgm_3Kw6Nrn3wSA1P8yXwjNrjeyfPIRVRPJ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1255453"/>
          <a:ext cx="1543050" cy="1535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1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232643</xdr:colOff>
      <xdr:row>6</xdr:row>
      <xdr:rowOff>28575</xdr:rowOff>
    </xdr:from>
    <xdr:to>
      <xdr:col>2</xdr:col>
      <xdr:colOff>2409825</xdr:colOff>
      <xdr:row>13</xdr:row>
      <xdr:rowOff>161925</xdr:rowOff>
    </xdr:to>
    <xdr:pic>
      <xdr:nvPicPr>
        <xdr:cNvPr id="7" name="6 Imagen" descr="http://us.123rf.com/400wm/400/400/lenm/lenm1008/lenm100800159/7615542-children-discussion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6643" y="1219200"/>
          <a:ext cx="2177182" cy="14668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166234</xdr:colOff>
      <xdr:row>6</xdr:row>
      <xdr:rowOff>2410</xdr:rowOff>
    </xdr:from>
    <xdr:to>
      <xdr:col>7</xdr:col>
      <xdr:colOff>1866900</xdr:colOff>
      <xdr:row>14</xdr:row>
      <xdr:rowOff>47624</xdr:rowOff>
    </xdr:to>
    <xdr:pic>
      <xdr:nvPicPr>
        <xdr:cNvPr id="8" name="7 Imagen" descr="http://us.cdn3.123rf.com/168nwm/alexeyzet/alexeyzet1104/alexeyzet110400003/9213977-vector-illustration-cartoon-saxophonist-with-abstract-music-note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909" y="1193035"/>
          <a:ext cx="1700666" cy="156921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18</xdr:row>
      <xdr:rowOff>142875</xdr:rowOff>
    </xdr:from>
    <xdr:to>
      <xdr:col>2</xdr:col>
      <xdr:colOff>533400</xdr:colOff>
      <xdr:row>21</xdr:row>
      <xdr:rowOff>200025</xdr:rowOff>
    </xdr:to>
    <xdr:sp macro="" textlink="">
      <xdr:nvSpPr>
        <xdr:cNvPr id="6" name="Flecha derecha 9">
          <a:hlinkClick xmlns:r="http://schemas.openxmlformats.org/officeDocument/2006/relationships" r:id="rId1"/>
        </xdr:cNvPr>
        <xdr:cNvSpPr/>
      </xdr:nvSpPr>
      <xdr:spPr>
        <a:xfrm flipH="1">
          <a:off x="523875" y="36195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>
    <xdr:from>
      <xdr:col>7</xdr:col>
      <xdr:colOff>1781175</xdr:colOff>
      <xdr:row>19</xdr:row>
      <xdr:rowOff>28575</xdr:rowOff>
    </xdr:from>
    <xdr:to>
      <xdr:col>9</xdr:col>
      <xdr:colOff>581025</xdr:colOff>
      <xdr:row>22</xdr:row>
      <xdr:rowOff>9525</xdr:rowOff>
    </xdr:to>
    <xdr:sp macro="" textlink="">
      <xdr:nvSpPr>
        <xdr:cNvPr id="9" name="Flecha derecha 8">
          <a:hlinkClick xmlns:r="http://schemas.openxmlformats.org/officeDocument/2006/relationships" r:id="rId2"/>
        </xdr:cNvPr>
        <xdr:cNvSpPr/>
      </xdr:nvSpPr>
      <xdr:spPr>
        <a:xfrm>
          <a:off x="7181850" y="3695700"/>
          <a:ext cx="1504950" cy="60007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Siguiente</a:t>
          </a:r>
        </a:p>
      </xdr:txBody>
    </xdr:sp>
    <xdr:clientData/>
  </xdr:twoCellAnchor>
  <xdr:twoCellAnchor editAs="oneCell">
    <xdr:from>
      <xdr:col>2</xdr:col>
      <xdr:colOff>286483</xdr:colOff>
      <xdr:row>6</xdr:row>
      <xdr:rowOff>19050</xdr:rowOff>
    </xdr:from>
    <xdr:to>
      <xdr:col>2</xdr:col>
      <xdr:colOff>2124075</xdr:colOff>
      <xdr:row>14</xdr:row>
      <xdr:rowOff>66674</xdr:rowOff>
    </xdr:to>
    <xdr:pic>
      <xdr:nvPicPr>
        <xdr:cNvPr id="1025" name="Picture 1" descr="http://2.bp.blogspot.com/-tcH96UWzkns/TcFumrQfh_I/AAAAAAAAABo/UFwKBbsIr-c/s1600/cafe-dibujo-2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10483" y="1209675"/>
          <a:ext cx="1837592" cy="1571624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76802</xdr:colOff>
      <xdr:row>7</xdr:row>
      <xdr:rowOff>28575</xdr:rowOff>
    </xdr:from>
    <xdr:to>
      <xdr:col>7</xdr:col>
      <xdr:colOff>1708581</xdr:colOff>
      <xdr:row>14</xdr:row>
      <xdr:rowOff>104775</xdr:rowOff>
    </xdr:to>
    <xdr:pic>
      <xdr:nvPicPr>
        <xdr:cNvPr id="1026" name="Picture 2" descr="http://cd1.dibujos.net/dibujos/pintados/201112/1c8a25362416e616094965e04bea8b97.pn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477477" y="1409700"/>
          <a:ext cx="1631779" cy="14097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18</xdr:row>
      <xdr:rowOff>142875</xdr:rowOff>
    </xdr:from>
    <xdr:to>
      <xdr:col>10</xdr:col>
      <xdr:colOff>47625</xdr:colOff>
      <xdr:row>21</xdr:row>
      <xdr:rowOff>190500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410450" y="357187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28575</xdr:colOff>
      <xdr:row>5</xdr:row>
      <xdr:rowOff>92748</xdr:rowOff>
    </xdr:from>
    <xdr:to>
      <xdr:col>2</xdr:col>
      <xdr:colOff>2409825</xdr:colOff>
      <xdr:row>14</xdr:row>
      <xdr:rowOff>133349</xdr:rowOff>
    </xdr:to>
    <xdr:pic>
      <xdr:nvPicPr>
        <xdr:cNvPr id="1026" name="Picture 2" descr="https://encrypted-tbn2.gstatic.com/images?q=tbn:ANd9GcRpsAJFiwAW7RwTqomXtAj3U3sKq0eXY5i165jLr88D-1m9zrNk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52575" y="1092873"/>
          <a:ext cx="2381250" cy="1755101"/>
        </a:xfrm>
        <a:prstGeom prst="rect">
          <a:avLst/>
        </a:prstGeom>
        <a:solidFill>
          <a:srgbClr val="FFFFFF">
            <a:shade val="85000"/>
          </a:srgbClr>
        </a:solidFill>
        <a:ln w="101600" cap="sq">
          <a:solidFill>
            <a:srgbClr val="FDFDFD"/>
          </a:solidFill>
          <a:miter lim="800000"/>
        </a:ln>
        <a:effectLst>
          <a:outerShdw blurRad="57150" dist="37500" dir="7560000" sy="98000" kx="110000" ky="200000" algn="tl" rotWithShape="0">
            <a:srgbClr val="000000">
              <a:alpha val="20000"/>
            </a:srgbClr>
          </a:outerShdw>
        </a:effectLst>
        <a:scene3d>
          <a:camera prst="perspectiveRelaxed">
            <a:rot lat="18960000" lon="0" rev="0"/>
          </a:camera>
          <a:lightRig rig="twoPt" dir="t">
            <a:rot lat="0" lon="0" rev="7200000"/>
          </a:lightRig>
        </a:scene3d>
        <a:sp3d prstMaterial="matte">
          <a:bevelT w="22860" h="1270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529590</xdr:colOff>
      <xdr:row>5</xdr:row>
      <xdr:rowOff>171450</xdr:rowOff>
    </xdr:from>
    <xdr:to>
      <xdr:col>8</xdr:col>
      <xdr:colOff>361950</xdr:colOff>
      <xdr:row>14</xdr:row>
      <xdr:rowOff>85725</xdr:rowOff>
    </xdr:to>
    <xdr:pic>
      <xdr:nvPicPr>
        <xdr:cNvPr id="1027" name="Picture 3" descr="http://dc543.4shared.com/img/3Shw-v_k/s3/1370a749ab8/dibujo-familia-leyendo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168265" y="1171575"/>
          <a:ext cx="2537460" cy="1628775"/>
        </a:xfrm>
        <a:prstGeom prst="rect">
          <a:avLst/>
        </a:prstGeom>
        <a:solidFill>
          <a:srgbClr val="FFFFFF">
            <a:shade val="85000"/>
          </a:srgbClr>
        </a:solidFill>
        <a:ln w="101600" cap="sq">
          <a:solidFill>
            <a:srgbClr val="FDFDFD"/>
          </a:solidFill>
          <a:miter lim="800000"/>
        </a:ln>
        <a:effectLst>
          <a:outerShdw blurRad="57150" dist="37500" dir="7560000" sy="98000" kx="110000" ky="200000" algn="tl" rotWithShape="0">
            <a:srgbClr val="000000">
              <a:alpha val="20000"/>
            </a:srgbClr>
          </a:outerShdw>
        </a:effectLst>
        <a:scene3d>
          <a:camera prst="perspectiveRelaxed">
            <a:rot lat="18960000" lon="0" rev="0"/>
          </a:camera>
          <a:lightRig rig="twoPt" dir="t">
            <a:rot lat="0" lon="0" rev="7200000"/>
          </a:lightRig>
        </a:scene3d>
        <a:sp3d prstMaterial="matte">
          <a:bevelT w="22860" h="12700"/>
          <a:contourClr>
            <a:srgbClr val="FFFFFF"/>
          </a:contourClr>
        </a:sp3d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latin typeface="Comic Sans MS" pitchFamily="66" charset="0"/>
            </a:rPr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Comic Sans MS" pitchFamily="66" charset="0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645401</xdr:colOff>
      <xdr:row>7</xdr:row>
      <xdr:rowOff>152400</xdr:rowOff>
    </xdr:from>
    <xdr:to>
      <xdr:col>3</xdr:col>
      <xdr:colOff>66675</xdr:colOff>
      <xdr:row>14</xdr:row>
      <xdr:rowOff>47624</xdr:rowOff>
    </xdr:to>
    <xdr:pic>
      <xdr:nvPicPr>
        <xdr:cNvPr id="2050" name="Picture 2" descr="http://cd1.dibujos.net/dibujos/pintados/201212/padre-con-sus-hijos-fiestas-dia-del-padre-pintado-por-nadyoli08-9725910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07401" y="1533525"/>
          <a:ext cx="2640724" cy="1276349"/>
        </a:xfrm>
        <a:prstGeom prst="ellipse">
          <a:avLst/>
        </a:prstGeom>
        <a:ln w="63500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7</xdr:col>
      <xdr:colOff>76199</xdr:colOff>
      <xdr:row>7</xdr:row>
      <xdr:rowOff>64465</xdr:rowOff>
    </xdr:from>
    <xdr:to>
      <xdr:col>7</xdr:col>
      <xdr:colOff>1819274</xdr:colOff>
      <xdr:row>14</xdr:row>
      <xdr:rowOff>104776</xdr:rowOff>
    </xdr:to>
    <xdr:pic>
      <xdr:nvPicPr>
        <xdr:cNvPr id="2051" name="Picture 3" descr="https://encrypted-tbn3.gstatic.com/images?q=tbn:ANd9GcRdFrPNNPpY1LgZZp6DzPLYBXRC-l8by6Ujt_GOpdWLEN-ElVlF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476874" y="1445590"/>
          <a:ext cx="1743075" cy="1421436"/>
        </a:xfrm>
        <a:prstGeom prst="ellipse">
          <a:avLst/>
        </a:prstGeom>
        <a:ln w="63500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reglados\SINONIMOS-NICOLAS%20CAN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icio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RESULTADO"/>
      <sheetName val="Definiciones"/>
      <sheetName val="formulas "/>
      <sheetName val="Terce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H5" t="str">
            <v>danza- baile </v>
          </cell>
        </row>
        <row r="6">
          <cell r="H6" t="str">
            <v>ebrio- borracho </v>
          </cell>
        </row>
        <row r="7">
          <cell r="H7" t="str">
            <v>economizar- ahorrar </v>
          </cell>
        </row>
        <row r="8">
          <cell r="H8" t="str">
            <v>edén -paraíso </v>
          </cell>
        </row>
        <row r="9">
          <cell r="H9" t="str">
            <v>educar -enseñar </v>
          </cell>
        </row>
      </sheetData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topLeftCell="B1" workbookViewId="0">
      <selection activeCell="B4" sqref="B4"/>
    </sheetView>
  </sheetViews>
  <sheetFormatPr baseColWidth="10" defaultColWidth="0" defaultRowHeight="15" customHeight="1" zeroHeight="1" x14ac:dyDescent="0.25"/>
  <cols>
    <col min="1" max="1" width="11.42578125" style="1" customWidth="1"/>
    <col min="2" max="2" width="11.42578125" style="21" customWidth="1"/>
    <col min="3" max="3" width="33.28515625" style="21" customWidth="1"/>
    <col min="4" max="6" width="3.28515625" style="21" customWidth="1"/>
    <col min="7" max="7" width="11.42578125" style="21" customWidth="1"/>
    <col min="8" max="8" width="10.5703125" style="21" customWidth="1"/>
    <col min="9" max="9" width="11.42578125" style="21" customWidth="1"/>
    <col min="10" max="10" width="27.85546875" style="21" customWidth="1"/>
    <col min="11" max="11" width="11.42578125" style="21" customWidth="1"/>
    <col min="12" max="16384" width="11.42578125" style="1" hidden="1"/>
  </cols>
  <sheetData>
    <row r="1" spans="2:3" ht="15" customHeight="1" x14ac:dyDescent="0.25"/>
    <row r="2" spans="2:3" ht="15" customHeight="1" x14ac:dyDescent="0.25"/>
    <row r="3" spans="2:3" x14ac:dyDescent="0.25"/>
    <row r="4" spans="2:3" x14ac:dyDescent="0.25"/>
    <row r="5" spans="2:3" x14ac:dyDescent="0.25"/>
    <row r="6" spans="2:3" ht="18.75" x14ac:dyDescent="0.3">
      <c r="B6" s="32"/>
    </row>
    <row r="7" spans="2:3" x14ac:dyDescent="0.25"/>
    <row r="8" spans="2:3" x14ac:dyDescent="0.25"/>
    <row r="9" spans="2:3" x14ac:dyDescent="0.25"/>
    <row r="10" spans="2:3" ht="18.75" x14ac:dyDescent="0.3">
      <c r="B10" s="32"/>
    </row>
    <row r="11" spans="2:3" x14ac:dyDescent="0.25"/>
    <row r="12" spans="2:3" x14ac:dyDescent="0.25"/>
    <row r="13" spans="2:3" x14ac:dyDescent="0.25">
      <c r="C13"/>
    </row>
    <row r="14" spans="2:3" x14ac:dyDescent="0.25"/>
    <row r="15" spans="2:3" x14ac:dyDescent="0.25"/>
    <row r="16" spans="2:3" x14ac:dyDescent="0.25"/>
    <row r="17" spans="2:2" x14ac:dyDescent="0.25"/>
    <row r="18" spans="2:2" x14ac:dyDescent="0.25"/>
    <row r="19" spans="2:2" x14ac:dyDescent="0.25"/>
    <row r="20" spans="2:2" x14ac:dyDescent="0.25"/>
    <row r="21" spans="2:2" ht="15.75" x14ac:dyDescent="0.25">
      <c r="B21" s="33"/>
    </row>
    <row r="22" spans="2:2" x14ac:dyDescent="0.25"/>
    <row r="23" spans="2:2" x14ac:dyDescent="0.25"/>
    <row r="24" spans="2:2" ht="15" customHeight="1" x14ac:dyDescent="0.25"/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C12" sqref="C12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7" customWidth="1"/>
    <col min="4" max="6" width="3.28515625" style="7" customWidth="1"/>
    <col min="7" max="7" width="11.42578125" style="7" customWidth="1"/>
    <col min="8" max="8" width="29.140625" style="7" customWidth="1"/>
    <col min="9" max="11" width="11.42578125" style="7" customWidth="1"/>
    <col min="12" max="16384" width="11.42578125" style="7" hidden="1"/>
  </cols>
  <sheetData>
    <row r="1" spans="1:11" s="1" customFormat="1" x14ac:dyDescent="0.25">
      <c r="A1" s="21">
        <v>7</v>
      </c>
      <c r="B1" s="14"/>
      <c r="C1" s="46"/>
      <c r="D1" s="46"/>
      <c r="E1" s="46"/>
      <c r="F1" s="46"/>
      <c r="G1" s="46"/>
      <c r="H1" s="46"/>
      <c r="I1" s="46"/>
      <c r="J1" s="46"/>
      <c r="K1" s="14"/>
    </row>
    <row r="2" spans="1:11" s="1" customFormat="1" x14ac:dyDescent="0.25">
      <c r="A2" s="14"/>
      <c r="B2" s="14"/>
      <c r="C2" s="46"/>
      <c r="D2" s="46"/>
      <c r="E2" s="46"/>
      <c r="F2" s="46"/>
      <c r="G2" s="46"/>
      <c r="H2" s="46"/>
      <c r="I2" s="46"/>
      <c r="J2" s="46"/>
      <c r="K2" s="14"/>
    </row>
    <row r="3" spans="1:11" s="1" customForma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11" s="1" customForma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s="1" customFormat="1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1" s="1" customFormat="1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</row>
    <row r="7" spans="1:11" s="1" customFormat="1" ht="18.75" x14ac:dyDescent="0.4">
      <c r="A7" s="14"/>
      <c r="B7" s="14"/>
      <c r="C7" s="25" t="s">
        <v>66</v>
      </c>
      <c r="D7" s="14"/>
      <c r="E7" s="14"/>
      <c r="F7" s="14"/>
      <c r="G7" s="14"/>
      <c r="H7" s="25" t="s">
        <v>67</v>
      </c>
      <c r="I7" s="14"/>
      <c r="J7" s="14"/>
      <c r="K7" s="14"/>
    </row>
    <row r="8" spans="1:11" s="1" customFormat="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1" s="1" customFormat="1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</row>
    <row r="10" spans="1:11" s="1" customFormat="1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</row>
    <row r="11" spans="1:11" s="1" customFormat="1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</row>
    <row r="12" spans="1:11" s="1" customFormat="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</row>
    <row r="13" spans="1:11" s="1" customFormat="1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</row>
    <row r="14" spans="1:11" s="1" customFormat="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1:11" s="1" customFormat="1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11" s="1" customFormat="1" ht="21" x14ac:dyDescent="0.35">
      <c r="A16" s="14"/>
      <c r="B16" s="14"/>
      <c r="C16" s="36" t="s">
        <v>50</v>
      </c>
      <c r="D16" s="34"/>
      <c r="E16" s="34"/>
      <c r="F16" s="34"/>
      <c r="G16" s="34"/>
      <c r="H16" s="36" t="s">
        <v>51</v>
      </c>
      <c r="I16" s="14"/>
      <c r="J16" s="14"/>
      <c r="K16" s="14"/>
    </row>
    <row r="17" spans="1:11" x14ac:dyDescent="0.25">
      <c r="A17" s="14"/>
      <c r="B17" s="14"/>
      <c r="C17" s="18"/>
      <c r="D17" s="18"/>
      <c r="E17" s="18"/>
      <c r="F17" s="18"/>
      <c r="G17" s="18"/>
      <c r="H17" s="18"/>
      <c r="I17" s="18"/>
      <c r="J17" s="18"/>
      <c r="K17" s="18"/>
    </row>
    <row r="18" spans="1:11" x14ac:dyDescent="0.25">
      <c r="A18" s="14"/>
      <c r="B18" s="14"/>
      <c r="C18" s="19" t="str">
        <f>IF(C16=HLOOKUP(A1&amp;"a",Definiciones!$4:$10,7,FALSE),"MUY BIEN"," TE EQUIVOCASTE!!!")</f>
        <v xml:space="preserve"> TE EQUIVOCASTE!!!</v>
      </c>
      <c r="D18" s="21"/>
      <c r="E18" s="21"/>
      <c r="F18" s="21"/>
      <c r="G18" s="21"/>
      <c r="H18" s="19" t="str">
        <f>IF(H16=HLOOKUP(A1&amp;"b",Definiciones!$4:$10,7,FALSE),"MUY BIEN"," TE EQUIVOCASTE!!!")</f>
        <v xml:space="preserve"> TE EQUIVOCASTE!!!</v>
      </c>
      <c r="I18" s="18"/>
      <c r="J18" s="18"/>
      <c r="K18" s="18"/>
    </row>
    <row r="19" spans="1:11" x14ac:dyDescent="0.25">
      <c r="A19" s="14"/>
      <c r="B19" s="14"/>
      <c r="C19" s="21"/>
      <c r="D19" s="21"/>
      <c r="E19" s="21"/>
      <c r="F19" s="21"/>
      <c r="G19" s="21"/>
      <c r="H19" s="21"/>
      <c r="I19" s="18"/>
      <c r="J19" s="18"/>
      <c r="K19" s="18"/>
    </row>
    <row r="20" spans="1:11" x14ac:dyDescent="0.25">
      <c r="A20" s="14"/>
      <c r="B20" s="14"/>
      <c r="C20" s="21"/>
      <c r="D20" s="21"/>
      <c r="E20" s="21"/>
      <c r="F20" s="21"/>
      <c r="G20" s="21"/>
      <c r="H20" s="21"/>
      <c r="I20" s="18"/>
      <c r="J20" s="18"/>
      <c r="K20" s="18"/>
    </row>
    <row r="21" spans="1:11" x14ac:dyDescent="0.25">
      <c r="A21" s="14"/>
      <c r="B21" s="14"/>
      <c r="C21" s="21"/>
      <c r="D21" s="21"/>
      <c r="E21" s="21"/>
      <c r="F21" s="21"/>
      <c r="G21" s="21"/>
      <c r="H21" s="21"/>
      <c r="I21" s="18"/>
      <c r="J21" s="18"/>
      <c r="K21" s="18"/>
    </row>
    <row r="22" spans="1:11" ht="18.75" x14ac:dyDescent="0.3">
      <c r="A22" s="14"/>
      <c r="B22" s="14"/>
      <c r="C22" s="20" t="s">
        <v>0</v>
      </c>
      <c r="D22" s="21">
        <f>COUNTIF(18:18,"MUY BIEN")</f>
        <v>0</v>
      </c>
      <c r="E22" s="21"/>
      <c r="F22" s="21"/>
      <c r="G22" s="21"/>
      <c r="H22" s="21"/>
      <c r="I22" s="18"/>
      <c r="J22" s="18"/>
      <c r="K22" s="18"/>
    </row>
    <row r="23" spans="1:11" x14ac:dyDescent="0.25">
      <c r="A23" s="14"/>
      <c r="B23" s="14"/>
      <c r="C23" s="21"/>
      <c r="D23" s="21"/>
      <c r="E23" s="21"/>
      <c r="F23" s="21"/>
      <c r="G23" s="21"/>
      <c r="H23" s="21"/>
      <c r="I23" s="18"/>
      <c r="J23" s="18"/>
      <c r="K23" s="18"/>
    </row>
    <row r="24" spans="1:11" x14ac:dyDescent="0.25">
      <c r="A24" s="14"/>
      <c r="B24" s="14"/>
      <c r="C24" s="21"/>
      <c r="D24" s="21"/>
      <c r="E24" s="21"/>
      <c r="F24" s="21"/>
      <c r="G24" s="21"/>
      <c r="H24" s="21"/>
      <c r="I24" s="18"/>
      <c r="J24" s="18"/>
      <c r="K24" s="18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Definiciones!$N$5:$N$9</xm:f>
          </x14:formula1>
          <xm:sqref>C16</xm:sqref>
        </x14:dataValidation>
        <x14:dataValidation type="list" allowBlank="1" showInputMessage="1" showErrorMessage="1">
          <x14:formula1>
            <xm:f>Definiciones!$O$5:$O$9</xm:f>
          </x14:formula1>
          <xm:sqref>H16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G18" sqref="G18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17">
        <v>8</v>
      </c>
      <c r="B1" s="14"/>
      <c r="C1" s="46"/>
      <c r="D1" s="46"/>
      <c r="E1" s="46"/>
      <c r="F1" s="46"/>
      <c r="G1" s="46"/>
      <c r="H1" s="46"/>
      <c r="I1" s="46"/>
      <c r="J1" s="46"/>
      <c r="K1" s="14"/>
    </row>
    <row r="2" spans="1:11" x14ac:dyDescent="0.25">
      <c r="A2" s="14"/>
      <c r="B2" s="14"/>
      <c r="C2" s="46"/>
      <c r="D2" s="46"/>
      <c r="E2" s="46"/>
      <c r="F2" s="46"/>
      <c r="G2" s="46"/>
      <c r="H2" s="46"/>
      <c r="I2" s="46"/>
      <c r="J2" s="46"/>
      <c r="K2" s="14"/>
    </row>
    <row r="3" spans="1:1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1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1" ht="18.75" x14ac:dyDescent="0.4">
      <c r="A6" s="14"/>
      <c r="B6" s="14"/>
      <c r="C6" s="25" t="s">
        <v>68</v>
      </c>
      <c r="D6" s="14"/>
      <c r="E6" s="14"/>
      <c r="F6" s="14"/>
      <c r="G6" s="14"/>
      <c r="H6" s="25" t="s">
        <v>69</v>
      </c>
      <c r="I6" s="14"/>
      <c r="J6" s="14"/>
      <c r="K6" s="14"/>
    </row>
    <row r="7" spans="1:1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</row>
    <row r="8" spans="1:1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1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</row>
    <row r="10" spans="1:11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</row>
    <row r="11" spans="1:11" x14ac:dyDescent="0.25">
      <c r="A11" s="14"/>
      <c r="B11" s="14"/>
      <c r="C11" s="14"/>
      <c r="D11" s="14"/>
      <c r="E11" s="14"/>
      <c r="F11" s="14"/>
      <c r="G11" s="14"/>
      <c r="H11"/>
      <c r="I11" s="14"/>
      <c r="J11" s="14"/>
      <c r="K11" s="14"/>
    </row>
    <row r="12" spans="1:1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</row>
    <row r="13" spans="1:11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</row>
    <row r="14" spans="1:1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1:11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11" ht="21" x14ac:dyDescent="0.35">
      <c r="A16" s="14"/>
      <c r="B16" s="14"/>
      <c r="C16" s="36" t="s">
        <v>51</v>
      </c>
      <c r="D16" s="34"/>
      <c r="E16" s="34"/>
      <c r="F16" s="34"/>
      <c r="G16" s="34"/>
      <c r="H16" s="36" t="s">
        <v>51</v>
      </c>
      <c r="I16" s="14"/>
      <c r="J16" s="14"/>
      <c r="K16" s="14"/>
    </row>
    <row r="17" spans="1:11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x14ac:dyDescent="0.25">
      <c r="A18" s="14"/>
      <c r="B18" s="14"/>
      <c r="C18" s="19" t="str">
        <f>IF(C16=HLOOKUP(A1&amp;"a",Definiciones!$4:$10,7,FALSE),"MUY BIEN"," TE EQUIVOCASTE!!!")</f>
        <v xml:space="preserve"> TE EQUIVOCASTE!!!</v>
      </c>
      <c r="D18" s="21"/>
      <c r="E18" s="21"/>
      <c r="F18" s="21"/>
      <c r="G18" s="21"/>
      <c r="H18" s="19" t="str">
        <f>IF(H16=HLOOKUP(A1&amp;"b",Definiciones!$4:$10,7,FALSE),"MUY BIEN"," TE EQUIVOCASTE!!!")</f>
        <v xml:space="preserve"> TE EQUIVOCASTE!!!</v>
      </c>
      <c r="I18" s="14"/>
      <c r="J18" s="14"/>
      <c r="K18" s="14"/>
    </row>
    <row r="19" spans="1:11" x14ac:dyDescent="0.25">
      <c r="A19" s="14"/>
      <c r="B19" s="14"/>
      <c r="C19" s="21"/>
      <c r="D19" s="21"/>
      <c r="E19" s="21"/>
      <c r="F19" s="21"/>
      <c r="G19" s="21"/>
      <c r="H19" s="21"/>
      <c r="I19" s="14"/>
      <c r="J19" s="14"/>
      <c r="K19" s="14"/>
    </row>
    <row r="20" spans="1:11" x14ac:dyDescent="0.25">
      <c r="A20" s="14"/>
      <c r="B20" s="14"/>
      <c r="C20" s="21"/>
      <c r="D20" s="21"/>
      <c r="E20" s="21"/>
      <c r="F20" s="21"/>
      <c r="G20" s="21"/>
      <c r="H20" s="21"/>
      <c r="I20" s="14"/>
      <c r="J20" s="14"/>
      <c r="K20" s="14"/>
    </row>
    <row r="21" spans="1:11" x14ac:dyDescent="0.25">
      <c r="A21" s="14"/>
      <c r="B21" s="14"/>
      <c r="C21" s="21"/>
      <c r="D21" s="21"/>
      <c r="E21" s="21"/>
      <c r="F21" s="21"/>
      <c r="G21" s="21"/>
      <c r="H21" s="21"/>
      <c r="I21" s="14"/>
      <c r="J21" s="14"/>
      <c r="K21" s="14"/>
    </row>
    <row r="22" spans="1:11" ht="18.75" x14ac:dyDescent="0.3">
      <c r="A22" s="14"/>
      <c r="B22" s="14"/>
      <c r="C22" s="20" t="s">
        <v>0</v>
      </c>
      <c r="D22" s="21">
        <f>COUNTIF(18:18,"MUY BIEN")</f>
        <v>0</v>
      </c>
      <c r="E22" s="21"/>
      <c r="F22" s="21"/>
      <c r="G22" s="21"/>
      <c r="H22" s="21"/>
      <c r="I22" s="14"/>
      <c r="J22" s="14"/>
      <c r="K22" s="14"/>
    </row>
    <row r="23" spans="1:11" x14ac:dyDescent="0.25">
      <c r="A23" s="14"/>
      <c r="B23" s="14"/>
      <c r="C23" s="21"/>
      <c r="D23" s="21"/>
      <c r="E23" s="21"/>
      <c r="F23" s="21"/>
      <c r="G23" s="21"/>
      <c r="H23" s="21"/>
      <c r="I23" s="14"/>
      <c r="J23" s="14"/>
      <c r="K23" s="14"/>
    </row>
    <row r="24" spans="1:11" x14ac:dyDescent="0.25">
      <c r="A24" s="14"/>
      <c r="B24" s="14"/>
      <c r="C24" s="21"/>
      <c r="D24" s="21"/>
      <c r="E24" s="21"/>
      <c r="F24" s="21"/>
      <c r="G24" s="21"/>
      <c r="H24" s="21"/>
      <c r="I24" s="14"/>
      <c r="J24" s="14"/>
      <c r="K24" s="1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Definiciones!$P$5:$P$9</xm:f>
          </x14:formula1>
          <xm:sqref>C16</xm:sqref>
        </x14:dataValidation>
        <x14:dataValidation type="list" allowBlank="1" showInputMessage="1" showErrorMessage="1">
          <x14:formula1>
            <xm:f>Definiciones!$Q$5:$Q$9</xm:f>
          </x14:formula1>
          <xm:sqref>H16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s="14" customFormat="1" x14ac:dyDescent="0.25">
      <c r="A1" s="17">
        <v>9</v>
      </c>
      <c r="C1" s="46"/>
      <c r="D1" s="46"/>
      <c r="E1" s="46"/>
      <c r="F1" s="46"/>
      <c r="G1" s="46"/>
      <c r="H1" s="46"/>
      <c r="I1" s="46"/>
      <c r="J1" s="46"/>
    </row>
    <row r="2" spans="1:10" s="14" customFormat="1" x14ac:dyDescent="0.25">
      <c r="C2" s="46"/>
      <c r="D2" s="46"/>
      <c r="E2" s="46"/>
      <c r="F2" s="46"/>
      <c r="G2" s="46"/>
      <c r="H2" s="46"/>
      <c r="I2" s="46"/>
      <c r="J2" s="46"/>
    </row>
    <row r="3" spans="1:10" s="14" customFormat="1" x14ac:dyDescent="0.25"/>
    <row r="4" spans="1:10" s="14" customFormat="1" x14ac:dyDescent="0.25"/>
    <row r="5" spans="1:10" s="14" customFormat="1" x14ac:dyDescent="0.25"/>
    <row r="6" spans="1:10" s="14" customFormat="1" x14ac:dyDescent="0.25"/>
    <row r="7" spans="1:10" s="14" customFormat="1" ht="18.75" x14ac:dyDescent="0.4">
      <c r="C7" s="25" t="s">
        <v>72</v>
      </c>
      <c r="H7" s="25" t="s">
        <v>70</v>
      </c>
    </row>
    <row r="8" spans="1:10" s="14" customFormat="1" x14ac:dyDescent="0.25"/>
    <row r="9" spans="1:10" s="14" customFormat="1" x14ac:dyDescent="0.25"/>
    <row r="10" spans="1:10" s="14" customFormat="1" x14ac:dyDescent="0.25"/>
    <row r="11" spans="1:10" s="14" customFormat="1" x14ac:dyDescent="0.25">
      <c r="H11"/>
    </row>
    <row r="12" spans="1:10" s="14" customFormat="1" x14ac:dyDescent="0.25"/>
    <row r="13" spans="1:10" s="14" customFormat="1" x14ac:dyDescent="0.25"/>
    <row r="14" spans="1:10" s="14" customFormat="1" x14ac:dyDescent="0.25"/>
    <row r="15" spans="1:10" s="14" customFormat="1" x14ac:dyDescent="0.25"/>
    <row r="16" spans="1:10" s="14" customFormat="1" ht="21" x14ac:dyDescent="0.35">
      <c r="C16" s="36" t="s">
        <v>51</v>
      </c>
      <c r="D16" s="34"/>
      <c r="E16" s="34"/>
      <c r="F16" s="34"/>
      <c r="G16" s="34"/>
      <c r="H16" s="36" t="s">
        <v>51</v>
      </c>
    </row>
    <row r="17" spans="3:8" s="14" customFormat="1" x14ac:dyDescent="0.25">
      <c r="C17" s="21"/>
      <c r="D17" s="21"/>
      <c r="E17" s="21"/>
      <c r="F17" s="21"/>
      <c r="G17" s="21"/>
      <c r="H17" s="21"/>
    </row>
    <row r="18" spans="3:8" s="14" customFormat="1" x14ac:dyDescent="0.25">
      <c r="C18" s="19" t="str">
        <f>IF(C16=HLOOKUP(A1&amp;"a",Definiciones!$4:$10,7,FALSE),"MUY BIEN"," TE EQUIVOCASTE!!!")</f>
        <v xml:space="preserve"> TE EQUIVOCASTE!!!</v>
      </c>
      <c r="D18" s="21"/>
      <c r="E18" s="21"/>
      <c r="F18" s="21"/>
      <c r="G18" s="21"/>
      <c r="H18" s="19" t="str">
        <f>IF(H16=HLOOKUP(A1&amp;"b",Definiciones!$4:$10,7,FALSE),"MUY BIEN"," TE EQUIVOCASTE!!!")</f>
        <v>MUY BIEN</v>
      </c>
    </row>
    <row r="19" spans="3:8" s="14" customFormat="1" x14ac:dyDescent="0.25">
      <c r="C19" s="21"/>
      <c r="D19" s="21"/>
      <c r="E19" s="21"/>
      <c r="F19" s="21"/>
      <c r="G19" s="21"/>
      <c r="H19" s="21"/>
    </row>
    <row r="20" spans="3:8" s="14" customFormat="1" x14ac:dyDescent="0.25">
      <c r="C20" s="21"/>
      <c r="D20" s="21"/>
      <c r="E20" s="21"/>
      <c r="F20" s="21"/>
      <c r="G20" s="21"/>
      <c r="H20" s="21"/>
    </row>
    <row r="21" spans="3:8" s="14" customFormat="1" x14ac:dyDescent="0.25">
      <c r="C21" s="21"/>
      <c r="D21" s="21"/>
      <c r="E21" s="21"/>
      <c r="F21" s="21"/>
      <c r="G21" s="21"/>
      <c r="H21" s="21"/>
    </row>
    <row r="22" spans="3:8" s="14" customFormat="1" ht="18.75" x14ac:dyDescent="0.3">
      <c r="C22" s="20" t="s">
        <v>0</v>
      </c>
      <c r="D22" s="21">
        <f>COUNTIF(18:18,"MUY BIEN")</f>
        <v>1</v>
      </c>
      <c r="E22" s="21"/>
      <c r="F22" s="21"/>
      <c r="G22" s="21"/>
      <c r="H22" s="21"/>
    </row>
    <row r="23" spans="3:8" s="14" customFormat="1" x14ac:dyDescent="0.25">
      <c r="C23" s="21"/>
      <c r="D23" s="21"/>
      <c r="E23" s="21"/>
      <c r="F23" s="21"/>
      <c r="G23" s="21"/>
      <c r="H23" s="21"/>
    </row>
    <row r="24" spans="3:8" s="14" customFormat="1" x14ac:dyDescent="0.25">
      <c r="C24" s="21"/>
      <c r="D24" s="21"/>
      <c r="E24" s="21"/>
      <c r="F24" s="21"/>
      <c r="G24" s="21"/>
      <c r="H24" s="21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Definiciones!$R$5:$R$9</xm:f>
          </x14:formula1>
          <xm:sqref>C16</xm:sqref>
        </x14:dataValidation>
        <x14:dataValidation type="list" allowBlank="1" showInputMessage="1" showErrorMessage="1">
          <x14:formula1>
            <xm:f>Definiciones!$S$5:$S$9</xm:f>
          </x14:formula1>
          <xm:sqref>H16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I10" sqref="I10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30" customWidth="1"/>
    <col min="4" max="6" width="3.28515625" style="30" customWidth="1"/>
    <col min="7" max="7" width="11.42578125" style="30" customWidth="1"/>
    <col min="8" max="8" width="29.140625" style="30" customWidth="1"/>
    <col min="9" max="9" width="11.42578125" style="30" customWidth="1"/>
    <col min="10" max="11" width="11.42578125" style="1" customWidth="1"/>
    <col min="12" max="16384" width="11.42578125" style="1" hidden="1"/>
  </cols>
  <sheetData>
    <row r="1" spans="1:11" x14ac:dyDescent="0.25">
      <c r="A1" s="17">
        <v>10</v>
      </c>
      <c r="B1" s="14"/>
      <c r="C1" s="46"/>
      <c r="D1" s="46"/>
      <c r="E1" s="46"/>
      <c r="F1" s="46"/>
      <c r="G1" s="46"/>
      <c r="H1" s="46"/>
      <c r="I1" s="46"/>
      <c r="J1" s="46"/>
      <c r="K1" s="14"/>
    </row>
    <row r="2" spans="1:11" x14ac:dyDescent="0.25">
      <c r="A2" s="14"/>
      <c r="B2" s="14"/>
      <c r="C2" s="46"/>
      <c r="D2" s="46"/>
      <c r="E2" s="46"/>
      <c r="F2" s="46"/>
      <c r="G2" s="46"/>
      <c r="H2" s="46"/>
      <c r="I2" s="46"/>
      <c r="J2" s="46"/>
      <c r="K2" s="14"/>
    </row>
    <row r="3" spans="1:1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1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1" ht="18.75" x14ac:dyDescent="0.4">
      <c r="A6" s="14"/>
      <c r="B6" s="14"/>
      <c r="C6" s="25" t="s">
        <v>71</v>
      </c>
      <c r="D6" s="14"/>
      <c r="E6" s="14"/>
      <c r="F6" s="14"/>
      <c r="G6" s="14"/>
      <c r="H6" s="25" t="s">
        <v>73</v>
      </c>
      <c r="I6" s="14"/>
      <c r="J6" s="14"/>
      <c r="K6" s="14"/>
    </row>
    <row r="7" spans="1:1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</row>
    <row r="8" spans="1:1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1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</row>
    <row r="10" spans="1:11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</row>
    <row r="11" spans="1:11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</row>
    <row r="12" spans="1:1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</row>
    <row r="13" spans="1:11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</row>
    <row r="14" spans="1:1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1:11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11" ht="21" x14ac:dyDescent="0.35">
      <c r="A16" s="14"/>
      <c r="B16" s="14"/>
      <c r="C16" s="36" t="s">
        <v>51</v>
      </c>
      <c r="D16" s="34"/>
      <c r="E16" s="34"/>
      <c r="F16" s="34"/>
      <c r="G16" s="34"/>
      <c r="H16" s="36" t="s">
        <v>51</v>
      </c>
      <c r="I16" s="14"/>
      <c r="J16" s="14"/>
      <c r="K16" s="14"/>
    </row>
    <row r="17" spans="1:11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x14ac:dyDescent="0.25">
      <c r="A18" s="14"/>
      <c r="B18" s="14"/>
      <c r="C18" s="19" t="str">
        <f>IF(C16=HLOOKUP(A1&amp;"a",Definiciones!$4:$10,7,FALSE),"MUY BIEN"," TE EQUIVOCASTE!!!")</f>
        <v>MUY BIEN</v>
      </c>
      <c r="D18" s="21"/>
      <c r="E18" s="21"/>
      <c r="F18" s="21"/>
      <c r="G18" s="21"/>
      <c r="H18" s="19" t="str">
        <f>IF(H16=HLOOKUP(A1&amp;"b",Definiciones!$4:$10,7,FALSE),"MUY BIEN"," TE EQUIVOCASTE!!!")</f>
        <v xml:space="preserve"> TE EQUIVOCASTE!!!</v>
      </c>
      <c r="I18" s="21"/>
      <c r="J18" s="14"/>
      <c r="K18" s="14"/>
    </row>
    <row r="19" spans="1:11" x14ac:dyDescent="0.25">
      <c r="A19" s="14"/>
      <c r="B19" s="14"/>
      <c r="C19" s="21"/>
      <c r="D19" s="21"/>
      <c r="E19" s="21"/>
      <c r="F19" s="21"/>
      <c r="G19" s="21"/>
      <c r="H19" s="21"/>
      <c r="I19" s="21"/>
      <c r="J19" s="14"/>
      <c r="K19" s="14"/>
    </row>
    <row r="20" spans="1:11" x14ac:dyDescent="0.25">
      <c r="A20" s="14"/>
      <c r="B20" s="14"/>
      <c r="C20" s="21"/>
      <c r="D20" s="21"/>
      <c r="E20" s="21"/>
      <c r="F20" s="21"/>
      <c r="G20" s="21"/>
      <c r="H20" s="21"/>
      <c r="I20" s="21"/>
      <c r="J20" s="14"/>
      <c r="K20" s="14"/>
    </row>
    <row r="21" spans="1:11" x14ac:dyDescent="0.25">
      <c r="A21" s="14"/>
      <c r="B21" s="14"/>
      <c r="C21" s="21"/>
      <c r="D21" s="21"/>
      <c r="E21" s="21"/>
      <c r="F21" s="21"/>
      <c r="G21" s="21"/>
      <c r="H21" s="21"/>
      <c r="I21" s="21"/>
      <c r="J21" s="14"/>
      <c r="K21" s="14"/>
    </row>
    <row r="22" spans="1:11" ht="18.75" x14ac:dyDescent="0.3">
      <c r="A22" s="14"/>
      <c r="B22" s="14"/>
      <c r="C22" s="20" t="s">
        <v>0</v>
      </c>
      <c r="D22" s="21">
        <f>COUNTIF(18:18,"MUY BIEN")</f>
        <v>1</v>
      </c>
      <c r="E22" s="21"/>
      <c r="F22" s="21"/>
      <c r="G22" s="21"/>
      <c r="H22" s="21"/>
      <c r="I22" s="21"/>
      <c r="J22" s="14"/>
      <c r="K22" s="14"/>
    </row>
    <row r="23" spans="1:11" x14ac:dyDescent="0.25">
      <c r="A23" s="14"/>
      <c r="B23" s="14"/>
      <c r="C23" s="21"/>
      <c r="D23" s="21"/>
      <c r="E23" s="21"/>
      <c r="F23" s="21"/>
      <c r="G23" s="21"/>
      <c r="H23" s="21"/>
      <c r="I23" s="21"/>
      <c r="J23" s="14"/>
      <c r="K23" s="14"/>
    </row>
    <row r="24" spans="1:11" x14ac:dyDescent="0.25">
      <c r="A24" s="14"/>
      <c r="B24" s="14"/>
      <c r="C24" s="21"/>
      <c r="D24" s="21"/>
      <c r="E24" s="21"/>
      <c r="F24" s="21"/>
      <c r="G24" s="21"/>
      <c r="H24" s="21"/>
      <c r="I24" s="21"/>
      <c r="J24" s="14"/>
      <c r="K24" s="1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Definiciones!$T$5:$T$9</xm:f>
          </x14:formula1>
          <xm:sqref>C16</xm:sqref>
        </x14:dataValidation>
        <x14:dataValidation type="list" allowBlank="1" showInputMessage="1" showErrorMessage="1">
          <x14:formula1>
            <xm:f>Definiciones!$U$5:$U$9</xm:f>
          </x14:formula1>
          <xm:sqref>H16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J12" sqref="J12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30" customWidth="1"/>
    <col min="4" max="6" width="3.28515625" style="30" customWidth="1"/>
    <col min="7" max="7" width="11.42578125" style="30" customWidth="1"/>
    <col min="8" max="8" width="29.140625" style="30" customWidth="1"/>
    <col min="9" max="11" width="11.42578125" style="1" customWidth="1"/>
    <col min="12" max="16384" width="11.42578125" style="1" hidden="1"/>
  </cols>
  <sheetData>
    <row r="1" spans="1:10" s="14" customFormat="1" x14ac:dyDescent="0.25">
      <c r="C1" s="46"/>
      <c r="D1" s="46"/>
      <c r="E1" s="46"/>
      <c r="F1" s="46"/>
      <c r="G1" s="46"/>
      <c r="H1" s="46"/>
      <c r="I1" s="46"/>
      <c r="J1" s="46"/>
    </row>
    <row r="2" spans="1:10" s="14" customFormat="1" x14ac:dyDescent="0.25">
      <c r="C2" s="46"/>
      <c r="D2" s="46"/>
      <c r="E2" s="46"/>
      <c r="F2" s="46"/>
      <c r="G2" s="46"/>
      <c r="H2" s="46"/>
      <c r="I2" s="46"/>
      <c r="J2" s="46"/>
    </row>
    <row r="3" spans="1:10" s="14" customFormat="1" x14ac:dyDescent="0.25">
      <c r="A3" s="21">
        <v>11</v>
      </c>
    </row>
    <row r="4" spans="1:10" s="14" customFormat="1" x14ac:dyDescent="0.25"/>
    <row r="5" spans="1:10" s="14" customFormat="1" x14ac:dyDescent="0.25"/>
    <row r="6" spans="1:10" s="14" customFormat="1" ht="18.75" x14ac:dyDescent="0.4">
      <c r="C6" s="25" t="s">
        <v>75</v>
      </c>
      <c r="H6" s="25" t="s">
        <v>74</v>
      </c>
    </row>
    <row r="7" spans="1:10" s="14" customFormat="1" x14ac:dyDescent="0.25"/>
    <row r="8" spans="1:10" s="14" customFormat="1" x14ac:dyDescent="0.25"/>
    <row r="9" spans="1:10" s="14" customFormat="1" x14ac:dyDescent="0.25"/>
    <row r="10" spans="1:10" s="14" customFormat="1" x14ac:dyDescent="0.25"/>
    <row r="11" spans="1:10" s="14" customFormat="1" x14ac:dyDescent="0.25"/>
    <row r="12" spans="1:10" s="14" customFormat="1" x14ac:dyDescent="0.25"/>
    <row r="13" spans="1:10" s="14" customFormat="1" x14ac:dyDescent="0.25"/>
    <row r="14" spans="1:10" s="14" customFormat="1" x14ac:dyDescent="0.25"/>
    <row r="15" spans="1:10" s="14" customFormat="1" x14ac:dyDescent="0.25"/>
    <row r="16" spans="1:10" s="14" customFormat="1" ht="23.25" x14ac:dyDescent="0.35">
      <c r="B16" s="42"/>
      <c r="C16" s="43" t="s">
        <v>50</v>
      </c>
      <c r="D16" s="42"/>
      <c r="E16" s="42"/>
      <c r="F16" s="42"/>
      <c r="G16" s="42"/>
      <c r="H16" s="43" t="s">
        <v>51</v>
      </c>
      <c r="I16" s="42"/>
    </row>
    <row r="17" spans="3:8" s="14" customFormat="1" x14ac:dyDescent="0.25"/>
    <row r="18" spans="3:8" s="14" customFormat="1" x14ac:dyDescent="0.25">
      <c r="C18" s="19" t="str">
        <f>IF(C16=HLOOKUP(A3&amp;"a",Definiciones!$4:$10,7,FALSE),"MUY BIEN"," TE EQUIVOCASTE!!!")</f>
        <v xml:space="preserve"> TE EQUIVOCASTE!!!</v>
      </c>
      <c r="D18" s="21"/>
      <c r="E18" s="21"/>
      <c r="F18" s="21"/>
      <c r="G18" s="21"/>
      <c r="H18" s="19" t="str">
        <f>IF(H16=HLOOKUP(A3&amp;"b",Definiciones!$4:$10,7,FALSE),"MUY BIEN"," TE EQUIVOCASTE!!!")</f>
        <v xml:space="preserve"> TE EQUIVOCASTE!!!</v>
      </c>
    </row>
    <row r="19" spans="3:8" s="14" customFormat="1" x14ac:dyDescent="0.25">
      <c r="C19" s="21"/>
      <c r="D19" s="21"/>
      <c r="E19" s="21"/>
      <c r="F19" s="21"/>
      <c r="G19" s="21"/>
      <c r="H19" s="21"/>
    </row>
    <row r="20" spans="3:8" s="14" customFormat="1" x14ac:dyDescent="0.25">
      <c r="C20" s="21"/>
      <c r="D20" s="21"/>
      <c r="E20" s="21"/>
      <c r="F20" s="21"/>
      <c r="G20" s="21"/>
      <c r="H20" s="21"/>
    </row>
    <row r="21" spans="3:8" s="14" customFormat="1" x14ac:dyDescent="0.25">
      <c r="C21" s="21"/>
      <c r="D21" s="21"/>
      <c r="E21" s="21"/>
      <c r="F21" s="21"/>
      <c r="G21" s="21"/>
      <c r="H21" s="21"/>
    </row>
    <row r="22" spans="3:8" s="14" customFormat="1" ht="18.75" x14ac:dyDescent="0.3">
      <c r="C22" s="20" t="s">
        <v>0</v>
      </c>
      <c r="D22" s="21">
        <f>COUNTIF(18:18,"MUY BIEN")</f>
        <v>0</v>
      </c>
      <c r="E22" s="21"/>
      <c r="F22" s="21"/>
      <c r="G22" s="21"/>
      <c r="H22" s="21"/>
    </row>
    <row r="23" spans="3:8" s="14" customFormat="1" x14ac:dyDescent="0.25">
      <c r="C23" s="21"/>
      <c r="D23" s="21"/>
      <c r="E23" s="21"/>
      <c r="F23" s="21"/>
      <c r="G23" s="21"/>
      <c r="H23" s="21"/>
    </row>
    <row r="24" spans="3:8" s="14" customFormat="1" x14ac:dyDescent="0.25">
      <c r="C24" s="21"/>
      <c r="D24" s="21"/>
      <c r="E24" s="21"/>
      <c r="F24" s="21"/>
      <c r="G24" s="21"/>
      <c r="H24" s="21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Definiciones!$V$4:$V$9</xm:f>
          </x14:formula1>
          <xm:sqref>C16</xm:sqref>
        </x14:dataValidation>
        <x14:dataValidation type="list" allowBlank="1" showInputMessage="1" showErrorMessage="1">
          <x14:formula1>
            <xm:f>Definiciones!$W$5:$W$9</xm:f>
          </x14:formula1>
          <xm:sqref>H16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I11" sqref="I1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s="14" customFormat="1" x14ac:dyDescent="0.25">
      <c r="A1" s="17">
        <v>12</v>
      </c>
      <c r="C1" s="46"/>
      <c r="D1" s="46"/>
      <c r="E1" s="46"/>
      <c r="F1" s="46"/>
      <c r="G1" s="46"/>
      <c r="H1" s="46"/>
      <c r="I1" s="46"/>
      <c r="J1" s="46"/>
    </row>
    <row r="2" spans="1:10" s="14" customFormat="1" x14ac:dyDescent="0.25">
      <c r="C2" s="46"/>
      <c r="D2" s="46"/>
      <c r="E2" s="46"/>
      <c r="F2" s="46"/>
      <c r="G2" s="46"/>
      <c r="H2" s="46"/>
      <c r="I2" s="46"/>
      <c r="J2" s="46"/>
    </row>
    <row r="3" spans="1:10" s="14" customFormat="1" x14ac:dyDescent="0.25"/>
    <row r="4" spans="1:10" s="14" customFormat="1" x14ac:dyDescent="0.25"/>
    <row r="5" spans="1:10" s="14" customFormat="1" x14ac:dyDescent="0.25"/>
    <row r="6" spans="1:10" s="14" customFormat="1" x14ac:dyDescent="0.25"/>
    <row r="7" spans="1:10" s="14" customFormat="1" ht="18.75" x14ac:dyDescent="0.4">
      <c r="C7" s="25" t="s">
        <v>77</v>
      </c>
      <c r="H7" s="25" t="s">
        <v>76</v>
      </c>
    </row>
    <row r="8" spans="1:10" s="14" customFormat="1" x14ac:dyDescent="0.25"/>
    <row r="9" spans="1:10" s="14" customFormat="1" x14ac:dyDescent="0.25"/>
    <row r="10" spans="1:10" s="14" customFormat="1" x14ac:dyDescent="0.25"/>
    <row r="11" spans="1:10" s="14" customFormat="1" x14ac:dyDescent="0.25"/>
    <row r="12" spans="1:10" s="14" customFormat="1" x14ac:dyDescent="0.25"/>
    <row r="13" spans="1:10" s="14" customFormat="1" x14ac:dyDescent="0.25"/>
    <row r="14" spans="1:10" s="14" customFormat="1" x14ac:dyDescent="0.25"/>
    <row r="15" spans="1:10" s="14" customFormat="1" x14ac:dyDescent="0.25"/>
    <row r="16" spans="1:10" s="14" customFormat="1" ht="21" x14ac:dyDescent="0.35">
      <c r="C16" s="36" t="s">
        <v>51</v>
      </c>
      <c r="D16" s="34"/>
      <c r="E16" s="34"/>
      <c r="F16" s="34"/>
      <c r="G16" s="34"/>
      <c r="H16" s="36" t="s">
        <v>50</v>
      </c>
      <c r="I16" s="34"/>
    </row>
    <row r="17" spans="3:8" s="14" customFormat="1" x14ac:dyDescent="0.25"/>
    <row r="18" spans="3:8" s="14" customFormat="1" x14ac:dyDescent="0.25">
      <c r="C18" s="19" t="str">
        <f>IF(C16=HLOOKUP(A1&amp;"a",Definiciones!$4:$10,7,FALSE),"MUY BIEN"," TE EQUIVOCASTE!!!")</f>
        <v xml:space="preserve"> TE EQUIVOCASTE!!!</v>
      </c>
      <c r="D18" s="21"/>
      <c r="E18" s="21"/>
      <c r="F18" s="21"/>
      <c r="G18" s="21"/>
      <c r="H18" s="19" t="str">
        <f>IF(H16=HLOOKUP(A1&amp;"b",Definiciones!$4:$10,7,FALSE),"MUY BIEN"," TE EQUIVOCASTE!!!")</f>
        <v>MUY BIEN</v>
      </c>
    </row>
    <row r="19" spans="3:8" s="14" customFormat="1" x14ac:dyDescent="0.25">
      <c r="C19" s="21"/>
      <c r="D19" s="21"/>
      <c r="E19" s="21"/>
      <c r="F19" s="21"/>
      <c r="G19" s="21"/>
      <c r="H19" s="21"/>
    </row>
    <row r="20" spans="3:8" s="14" customFormat="1" x14ac:dyDescent="0.25">
      <c r="C20" s="21"/>
      <c r="D20" s="21"/>
      <c r="E20" s="21"/>
      <c r="F20" s="21"/>
      <c r="G20" s="21"/>
      <c r="H20" s="21"/>
    </row>
    <row r="21" spans="3:8" s="14" customFormat="1" x14ac:dyDescent="0.25">
      <c r="C21" s="21"/>
      <c r="D21" s="21"/>
      <c r="E21" s="21"/>
      <c r="F21" s="21"/>
      <c r="G21" s="21"/>
      <c r="H21" s="21"/>
    </row>
    <row r="22" spans="3:8" s="14" customFormat="1" ht="18.75" x14ac:dyDescent="0.3">
      <c r="C22" s="20" t="s">
        <v>0</v>
      </c>
      <c r="D22" s="21">
        <f>COUNTIF(18:18,"MUY BIEN")</f>
        <v>1</v>
      </c>
      <c r="E22" s="21"/>
      <c r="F22" s="21"/>
      <c r="G22" s="21"/>
      <c r="H22" s="21"/>
    </row>
    <row r="23" spans="3:8" s="14" customFormat="1" x14ac:dyDescent="0.25">
      <c r="C23" s="21"/>
      <c r="D23" s="21"/>
      <c r="E23" s="21"/>
      <c r="F23" s="21"/>
      <c r="G23" s="21"/>
      <c r="H23" s="21"/>
    </row>
    <row r="24" spans="3:8" s="14" customFormat="1" x14ac:dyDescent="0.25">
      <c r="C24" s="21"/>
      <c r="D24" s="21"/>
      <c r="E24" s="21"/>
      <c r="F24" s="21"/>
      <c r="G24" s="21"/>
      <c r="H24" s="21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Definiciones!$W$5:$W$9</xm:f>
          </x14:formula1>
          <xm:sqref>C16</xm:sqref>
        </x14:dataValidation>
        <x14:dataValidation type="list" allowBlank="1" showInputMessage="1" showErrorMessage="1">
          <x14:formula1>
            <xm:f>Definiciones!$Y$5:$Y$9</xm:f>
          </x14:formula1>
          <xm:sqref>H16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J14" sqref="J14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30" customWidth="1"/>
    <col min="4" max="6" width="3.28515625" style="30" customWidth="1"/>
    <col min="7" max="7" width="11.42578125" style="30" customWidth="1"/>
    <col min="8" max="8" width="29.140625" style="30" customWidth="1"/>
    <col min="9" max="11" width="11.42578125" style="1" customWidth="1"/>
    <col min="12" max="16384" width="11.42578125" style="1" hidden="1"/>
  </cols>
  <sheetData>
    <row r="1" spans="1:11" x14ac:dyDescent="0.25">
      <c r="A1" s="17">
        <v>13</v>
      </c>
      <c r="B1" s="14"/>
      <c r="C1" s="46"/>
      <c r="D1" s="46"/>
      <c r="E1" s="46"/>
      <c r="F1" s="46"/>
      <c r="G1" s="46"/>
      <c r="H1" s="46"/>
      <c r="I1" s="46"/>
      <c r="J1" s="46"/>
      <c r="K1" s="14"/>
    </row>
    <row r="2" spans="1:11" x14ac:dyDescent="0.25">
      <c r="A2" s="14"/>
      <c r="B2" s="14"/>
      <c r="C2" s="46"/>
      <c r="D2" s="46"/>
      <c r="E2" s="46"/>
      <c r="F2" s="46"/>
      <c r="G2" s="46"/>
      <c r="H2" s="46"/>
      <c r="I2" s="46"/>
      <c r="J2" s="46"/>
      <c r="K2" s="14"/>
    </row>
    <row r="3" spans="1:1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1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1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</row>
    <row r="7" spans="1:11" ht="18.75" x14ac:dyDescent="0.4">
      <c r="A7" s="14"/>
      <c r="B7" s="14"/>
      <c r="C7" s="25" t="s">
        <v>78</v>
      </c>
      <c r="D7" s="25"/>
      <c r="E7" s="25"/>
      <c r="F7" s="25"/>
      <c r="G7" s="25"/>
      <c r="H7" s="25" t="s">
        <v>80</v>
      </c>
      <c r="I7" s="14"/>
      <c r="J7" s="14"/>
      <c r="K7" s="14"/>
    </row>
    <row r="8" spans="1:1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1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</row>
    <row r="10" spans="1:11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</row>
    <row r="11" spans="1:11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</row>
    <row r="12" spans="1:11" x14ac:dyDescent="0.25">
      <c r="A12" s="14"/>
      <c r="B12" s="14"/>
      <c r="C12" s="14"/>
      <c r="D12" s="14"/>
      <c r="E12" s="14"/>
      <c r="F12" s="14"/>
      <c r="G12" s="14"/>
      <c r="H12"/>
      <c r="I12" s="14"/>
      <c r="J12" s="14"/>
      <c r="K12" s="14"/>
    </row>
    <row r="13" spans="1:11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</row>
    <row r="14" spans="1:1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1:11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11" ht="21" x14ac:dyDescent="0.35">
      <c r="A16" s="14"/>
      <c r="B16" s="14"/>
      <c r="C16" s="36" t="s">
        <v>51</v>
      </c>
      <c r="D16" s="34"/>
      <c r="E16" s="34"/>
      <c r="F16" s="34"/>
      <c r="G16" s="34"/>
      <c r="H16" s="36" t="s">
        <v>50</v>
      </c>
      <c r="I16" s="14"/>
      <c r="J16" s="14"/>
      <c r="K16" s="14"/>
    </row>
    <row r="17" spans="1:11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x14ac:dyDescent="0.25">
      <c r="A18" s="14"/>
      <c r="B18" s="14"/>
      <c r="C18" s="19" t="str">
        <f>IF(C16=HLOOKUP(A1&amp;"a",Definiciones!$4:$10,7,FALSE),"MUY BIEN"," TE EQUIVOCASTE!!!")</f>
        <v xml:space="preserve"> TE EQUIVOCASTE!!!</v>
      </c>
      <c r="D18" s="21"/>
      <c r="E18" s="21"/>
      <c r="F18" s="21"/>
      <c r="G18" s="21"/>
      <c r="H18" s="19" t="str">
        <f>IF(H16=HLOOKUP(A1&amp;"b",Definiciones!$4:$10,7,FALSE),"MUY BIEN"," TE EQUIVOCASTE!!!")</f>
        <v>MUY BIEN</v>
      </c>
      <c r="I18" s="14"/>
      <c r="J18" s="14"/>
      <c r="K18" s="14"/>
    </row>
    <row r="19" spans="1:11" x14ac:dyDescent="0.25">
      <c r="A19" s="14"/>
      <c r="B19" s="14"/>
      <c r="C19" s="21"/>
      <c r="D19" s="21"/>
      <c r="E19" s="21"/>
      <c r="F19" s="21"/>
      <c r="G19" s="21"/>
      <c r="H19" s="21"/>
      <c r="I19" s="14"/>
      <c r="J19" s="14"/>
      <c r="K19" s="14"/>
    </row>
    <row r="20" spans="1:11" x14ac:dyDescent="0.25">
      <c r="A20" s="14"/>
      <c r="B20" s="14"/>
      <c r="C20" s="21"/>
      <c r="D20" s="21"/>
      <c r="E20" s="21"/>
      <c r="F20" s="21"/>
      <c r="G20" s="21"/>
      <c r="H20" s="21"/>
      <c r="I20" s="14"/>
      <c r="J20" s="14"/>
      <c r="K20" s="14"/>
    </row>
    <row r="21" spans="1:11" x14ac:dyDescent="0.25">
      <c r="A21" s="14"/>
      <c r="B21" s="14"/>
      <c r="C21" s="21"/>
      <c r="D21" s="21"/>
      <c r="E21" s="21"/>
      <c r="F21" s="21"/>
      <c r="G21" s="21"/>
      <c r="H21" s="21"/>
      <c r="I21" s="14"/>
      <c r="J21" s="14"/>
      <c r="K21" s="14"/>
    </row>
    <row r="22" spans="1:11" ht="18.75" x14ac:dyDescent="0.3">
      <c r="A22" s="14"/>
      <c r="B22" s="14"/>
      <c r="C22" s="20" t="s">
        <v>0</v>
      </c>
      <c r="D22" s="21">
        <f>COUNTIF(18:18,"MUY BIEN")</f>
        <v>1</v>
      </c>
      <c r="E22" s="21"/>
      <c r="F22" s="21"/>
      <c r="G22" s="21"/>
      <c r="H22" s="21"/>
      <c r="I22" s="14"/>
      <c r="J22" s="14"/>
      <c r="K22" s="14"/>
    </row>
    <row r="23" spans="1:11" x14ac:dyDescent="0.25">
      <c r="A23" s="14"/>
      <c r="B23" s="14"/>
      <c r="C23" s="21"/>
      <c r="D23" s="21"/>
      <c r="E23" s="21"/>
      <c r="F23" s="21"/>
      <c r="G23" s="21"/>
      <c r="H23" s="21"/>
      <c r="I23" s="14"/>
      <c r="J23" s="14"/>
      <c r="K23" s="14"/>
    </row>
    <row r="24" spans="1:11" x14ac:dyDescent="0.25">
      <c r="A24" s="14"/>
      <c r="B24" s="14"/>
      <c r="C24" s="21"/>
      <c r="D24" s="21"/>
      <c r="E24" s="21"/>
      <c r="F24" s="21"/>
      <c r="G24" s="21"/>
      <c r="H24" s="21"/>
      <c r="I24" s="14"/>
      <c r="J24" s="14"/>
      <c r="K24" s="1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Definiciones!$Z$5:$Z$9</xm:f>
          </x14:formula1>
          <xm:sqref>C16</xm:sqref>
        </x14:dataValidation>
        <x14:dataValidation type="list" allowBlank="1" showInputMessage="1" showErrorMessage="1">
          <x14:formula1>
            <xm:f>Definiciones!$AA$5:$AA$9</xm:f>
          </x14:formula1>
          <xm:sqref>H16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1">
        <v>14</v>
      </c>
      <c r="B1" s="14"/>
      <c r="C1" s="46"/>
      <c r="D1" s="46"/>
      <c r="E1" s="46"/>
      <c r="F1" s="46"/>
      <c r="G1" s="46"/>
      <c r="H1" s="46"/>
      <c r="I1" s="46"/>
      <c r="J1" s="46"/>
      <c r="K1" s="14"/>
    </row>
    <row r="2" spans="1:11" x14ac:dyDescent="0.25">
      <c r="A2" s="14"/>
      <c r="B2" s="14"/>
      <c r="C2" s="46"/>
      <c r="D2" s="46"/>
      <c r="E2" s="46"/>
      <c r="F2" s="46"/>
      <c r="G2" s="46"/>
      <c r="H2" s="46"/>
      <c r="I2" s="46"/>
      <c r="J2" s="46"/>
      <c r="K2" s="14"/>
    </row>
    <row r="3" spans="1:1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1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1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</row>
    <row r="7" spans="1:11" ht="18.75" x14ac:dyDescent="0.4">
      <c r="A7" s="14"/>
      <c r="B7" s="14"/>
      <c r="C7" s="25" t="s">
        <v>81</v>
      </c>
      <c r="D7" s="25"/>
      <c r="E7" s="25"/>
      <c r="F7" s="25"/>
      <c r="G7" s="25"/>
      <c r="H7" s="25" t="s">
        <v>79</v>
      </c>
      <c r="I7" s="14"/>
      <c r="J7" s="14"/>
      <c r="K7" s="14"/>
    </row>
    <row r="8" spans="1:1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1" x14ac:dyDescent="0.25">
      <c r="A9" s="14"/>
      <c r="B9" s="14"/>
      <c r="C9" s="14"/>
      <c r="D9" s="14"/>
      <c r="E9" s="14"/>
      <c r="F9" s="14"/>
      <c r="G9" s="14"/>
      <c r="H9"/>
      <c r="I9" s="14"/>
      <c r="J9" s="14"/>
      <c r="K9" s="14"/>
    </row>
    <row r="10" spans="1:11" x14ac:dyDescent="0.25">
      <c r="A10" s="14"/>
      <c r="B10" s="14"/>
      <c r="C10"/>
      <c r="D10" s="14"/>
      <c r="E10" s="14"/>
      <c r="F10" s="14"/>
      <c r="G10" s="14"/>
      <c r="H10" s="14"/>
      <c r="I10" s="14"/>
      <c r="J10" s="14"/>
      <c r="K10" s="14"/>
    </row>
    <row r="11" spans="1:11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</row>
    <row r="12" spans="1:1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</row>
    <row r="13" spans="1:11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</row>
    <row r="14" spans="1:1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1:11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11" ht="21" x14ac:dyDescent="0.35">
      <c r="A16" s="14"/>
      <c r="B16" s="34"/>
      <c r="C16" s="36" t="s">
        <v>51</v>
      </c>
      <c r="D16" s="34"/>
      <c r="E16" s="34"/>
      <c r="F16" s="34"/>
      <c r="G16" s="34"/>
      <c r="H16" s="36" t="s">
        <v>51</v>
      </c>
      <c r="I16" s="34"/>
      <c r="J16" s="14"/>
      <c r="K16" s="14"/>
    </row>
    <row r="17" spans="1:11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x14ac:dyDescent="0.25">
      <c r="A18" s="14"/>
      <c r="B18" s="14"/>
      <c r="C18" s="19" t="str">
        <f>IF(C16=HLOOKUP(A1&amp;"a",Definiciones!$4:$10,7,FALSE),"MUY BIEN"," TE EQUIVOCASTE!!!")</f>
        <v>MUY BIEN</v>
      </c>
      <c r="D18" s="21"/>
      <c r="E18" s="21"/>
      <c r="F18" s="21"/>
      <c r="G18" s="21"/>
      <c r="H18" s="19" t="str">
        <f>IF(H16=HLOOKUP(A1&amp;"b",Definiciones!$4:$10,7,FALSE),"MUY BIEN"," TE EQUIVOCASTE!!!")</f>
        <v xml:space="preserve"> TE EQUIVOCASTE!!!</v>
      </c>
      <c r="I18" s="14"/>
      <c r="J18" s="14"/>
      <c r="K18" s="14"/>
    </row>
    <row r="19" spans="1:11" x14ac:dyDescent="0.25">
      <c r="A19" s="14"/>
      <c r="B19" s="14"/>
      <c r="C19" s="21"/>
      <c r="D19" s="21"/>
      <c r="E19" s="21"/>
      <c r="F19" s="21"/>
      <c r="G19" s="21"/>
      <c r="H19" s="21"/>
      <c r="I19" s="14"/>
      <c r="J19" s="14"/>
      <c r="K19" s="14"/>
    </row>
    <row r="20" spans="1:11" x14ac:dyDescent="0.25">
      <c r="A20" s="14"/>
      <c r="B20" s="14"/>
      <c r="C20" s="21"/>
      <c r="D20" s="21"/>
      <c r="E20" s="21"/>
      <c r="F20" s="21"/>
      <c r="G20" s="21"/>
      <c r="H20" s="21"/>
      <c r="I20" s="14"/>
      <c r="J20" s="14"/>
      <c r="K20" s="14"/>
    </row>
    <row r="21" spans="1:11" x14ac:dyDescent="0.25">
      <c r="A21" s="14"/>
      <c r="B21" s="14"/>
      <c r="C21" s="21"/>
      <c r="D21" s="21"/>
      <c r="E21" s="21"/>
      <c r="F21" s="21"/>
      <c r="G21" s="21"/>
      <c r="H21" s="21"/>
      <c r="I21" s="14"/>
      <c r="J21" s="14"/>
      <c r="K21" s="14"/>
    </row>
    <row r="22" spans="1:11" ht="18.75" x14ac:dyDescent="0.3">
      <c r="A22" s="14"/>
      <c r="B22" s="14"/>
      <c r="C22" s="20" t="s">
        <v>0</v>
      </c>
      <c r="D22" s="21">
        <f>COUNTIF(18:18,"MUY BIEN")</f>
        <v>1</v>
      </c>
      <c r="E22" s="21"/>
      <c r="F22" s="21"/>
      <c r="G22" s="21"/>
      <c r="H22" s="21"/>
      <c r="I22" s="14"/>
      <c r="J22" s="14"/>
      <c r="K22" s="14"/>
    </row>
    <row r="23" spans="1:11" x14ac:dyDescent="0.25">
      <c r="A23" s="14"/>
      <c r="B23" s="14"/>
      <c r="C23" s="21"/>
      <c r="D23" s="21"/>
      <c r="E23" s="21"/>
      <c r="F23" s="21"/>
      <c r="G23" s="21"/>
      <c r="H23" s="21"/>
      <c r="I23" s="14"/>
      <c r="J23" s="14"/>
      <c r="K23" s="14"/>
    </row>
    <row r="24" spans="1:1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Definiciones!$AB$5:$AB$9</xm:f>
          </x14:formula1>
          <xm:sqref>C16</xm:sqref>
        </x14:dataValidation>
        <x14:dataValidation type="list" allowBlank="1" showInputMessage="1" showErrorMessage="1">
          <x14:formula1>
            <xm:f>Definiciones!$AC$5:$AC$9</xm:f>
          </x14:formula1>
          <xm:sqref>H17 H16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20" sqref="H20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17">
        <v>15</v>
      </c>
      <c r="B1" s="14"/>
      <c r="C1" s="46"/>
      <c r="D1" s="46"/>
      <c r="E1" s="46"/>
      <c r="F1" s="46"/>
      <c r="G1" s="46"/>
      <c r="H1" s="46"/>
      <c r="I1" s="46"/>
      <c r="J1" s="46"/>
      <c r="K1" s="14"/>
    </row>
    <row r="2" spans="1:11" x14ac:dyDescent="0.25">
      <c r="A2" s="14"/>
      <c r="B2" s="14"/>
      <c r="C2" s="46"/>
      <c r="D2" s="46"/>
      <c r="E2" s="46"/>
      <c r="F2" s="46"/>
      <c r="G2" s="46"/>
      <c r="H2" s="46"/>
      <c r="I2" s="46"/>
      <c r="J2" s="46"/>
      <c r="K2" s="14"/>
    </row>
    <row r="3" spans="1:1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1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1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</row>
    <row r="7" spans="1:11" ht="18.75" x14ac:dyDescent="0.4">
      <c r="A7" s="14"/>
      <c r="B7" s="14"/>
      <c r="C7" s="25" t="s">
        <v>82</v>
      </c>
      <c r="D7" s="25"/>
      <c r="E7" s="25"/>
      <c r="F7" s="25"/>
      <c r="G7" s="25"/>
      <c r="H7" s="25" t="s">
        <v>83</v>
      </c>
      <c r="I7" s="14"/>
      <c r="J7" s="14"/>
      <c r="K7" s="14"/>
    </row>
    <row r="8" spans="1:1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1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</row>
    <row r="10" spans="1:11" x14ac:dyDescent="0.25">
      <c r="A10" s="14"/>
      <c r="B10" s="14"/>
      <c r="C10" s="14"/>
      <c r="D10" s="14"/>
      <c r="E10" s="14"/>
      <c r="F10" s="14"/>
      <c r="G10" s="14"/>
      <c r="H10"/>
      <c r="I10" s="14"/>
      <c r="J10" s="14"/>
      <c r="K10" s="14"/>
    </row>
    <row r="11" spans="1:11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</row>
    <row r="12" spans="1:1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</row>
    <row r="13" spans="1:11" x14ac:dyDescent="0.25">
      <c r="A13" s="14"/>
      <c r="B13" s="14"/>
      <c r="C13"/>
      <c r="D13" s="14"/>
      <c r="E13" s="14"/>
      <c r="F13" s="14"/>
      <c r="G13" s="14"/>
      <c r="H13" s="14"/>
      <c r="I13" s="14"/>
      <c r="J13" s="14"/>
      <c r="K13" s="14"/>
    </row>
    <row r="14" spans="1:1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1:11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11" ht="21" x14ac:dyDescent="0.35">
      <c r="A16" s="14"/>
      <c r="B16" s="14"/>
      <c r="C16" s="36" t="s">
        <v>52</v>
      </c>
      <c r="D16" s="34"/>
      <c r="E16" s="34"/>
      <c r="F16" s="34"/>
      <c r="G16" s="34"/>
      <c r="H16" s="36" t="s">
        <v>51</v>
      </c>
      <c r="I16" s="34"/>
      <c r="J16" s="14"/>
      <c r="K16" s="14"/>
    </row>
    <row r="17" spans="1:11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x14ac:dyDescent="0.25">
      <c r="A18" s="14"/>
      <c r="B18" s="14"/>
      <c r="C18" s="19" t="str">
        <f>IF(C16=HLOOKUP(A1&amp;"a",Definiciones!$4:$10,7,FALSE),"MUY BIEN"," TE EQUIVOCASTE!!!")</f>
        <v xml:space="preserve"> TE EQUIVOCASTE!!!</v>
      </c>
      <c r="D18" s="21"/>
      <c r="E18" s="21"/>
      <c r="F18" s="21"/>
      <c r="G18" s="21"/>
      <c r="H18" s="19" t="str">
        <f>IF(H16=HLOOKUP(A1&amp;"b",Definiciones!$4:$10,7,FALSE),"MUY BIEN"," TE EQUIVOCASTE!!!")</f>
        <v xml:space="preserve"> TE EQUIVOCASTE!!!</v>
      </c>
      <c r="I18" s="14"/>
      <c r="J18" s="14"/>
      <c r="K18" s="14"/>
    </row>
    <row r="19" spans="1:11" x14ac:dyDescent="0.25">
      <c r="A19" s="14"/>
      <c r="B19" s="14"/>
      <c r="C19" s="21"/>
      <c r="D19" s="21"/>
      <c r="E19" s="21"/>
      <c r="F19" s="21"/>
      <c r="G19" s="21"/>
      <c r="H19" s="21"/>
      <c r="I19" s="14"/>
      <c r="J19" s="14"/>
      <c r="K19" s="14"/>
    </row>
    <row r="20" spans="1:11" x14ac:dyDescent="0.25">
      <c r="A20" s="14"/>
      <c r="B20" s="14"/>
      <c r="C20" s="21"/>
      <c r="D20" s="21"/>
      <c r="E20" s="21"/>
      <c r="F20" s="21"/>
      <c r="G20" s="21"/>
      <c r="H20" s="21"/>
      <c r="I20" s="14"/>
      <c r="J20" s="14"/>
      <c r="K20" s="14"/>
    </row>
    <row r="21" spans="1:11" x14ac:dyDescent="0.25">
      <c r="A21" s="14"/>
      <c r="B21" s="14"/>
      <c r="C21" s="21"/>
      <c r="D21" s="21"/>
      <c r="E21" s="21"/>
      <c r="F21" s="21"/>
      <c r="G21" s="21"/>
      <c r="H21" s="21"/>
      <c r="I21" s="14"/>
      <c r="J21" s="14"/>
      <c r="K21" s="14"/>
    </row>
    <row r="22" spans="1:11" ht="18.75" x14ac:dyDescent="0.3">
      <c r="A22" s="14"/>
      <c r="B22" s="14"/>
      <c r="C22" s="20" t="s">
        <v>0</v>
      </c>
      <c r="D22" s="21">
        <f>COUNTIF(18:18,"MUY BIEN")</f>
        <v>0</v>
      </c>
      <c r="E22" s="21"/>
      <c r="F22" s="21"/>
      <c r="G22" s="21"/>
      <c r="H22" s="21"/>
      <c r="I22" s="14"/>
      <c r="J22" s="14"/>
      <c r="K22" s="14"/>
    </row>
    <row r="23" spans="1:11" x14ac:dyDescent="0.25">
      <c r="A23" s="14"/>
      <c r="B23" s="14"/>
      <c r="C23" s="21"/>
      <c r="D23" s="21"/>
      <c r="E23" s="21"/>
      <c r="F23" s="21"/>
      <c r="G23" s="21"/>
      <c r="H23" s="21"/>
      <c r="I23" s="14"/>
      <c r="J23" s="14"/>
      <c r="K23" s="14"/>
    </row>
    <row r="24" spans="1:11" x14ac:dyDescent="0.25">
      <c r="A24" s="14"/>
      <c r="B24" s="14"/>
      <c r="C24" s="21"/>
      <c r="D24" s="21"/>
      <c r="E24" s="21"/>
      <c r="F24" s="21"/>
      <c r="G24" s="21"/>
      <c r="H24" s="21"/>
      <c r="I24" s="14"/>
      <c r="J24" s="14"/>
      <c r="K24" s="1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Definiciones!$AD$5:$AD$9</xm:f>
          </x14:formula1>
          <xm:sqref>C16</xm:sqref>
        </x14:dataValidation>
        <x14:dataValidation type="list" allowBlank="1" showInputMessage="1" showErrorMessage="1">
          <x14:formula1>
            <xm:f>Definiciones!$AE$5:$AE$9</xm:f>
          </x14:formula1>
          <xm:sqref>H16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4" customWidth="1"/>
    <col min="3" max="3" width="36.85546875" style="14" customWidth="1"/>
    <col min="4" max="6" width="3.28515625" style="14" customWidth="1"/>
    <col min="7" max="7" width="11.42578125" style="14" customWidth="1"/>
    <col min="8" max="8" width="29.140625" style="14" customWidth="1"/>
    <col min="9" max="11" width="11.42578125" style="14" customWidth="1"/>
    <col min="12" max="16384" width="11.42578125" style="14" hidden="1"/>
  </cols>
  <sheetData>
    <row r="1" spans="1:10" x14ac:dyDescent="0.25">
      <c r="A1" s="17">
        <v>16</v>
      </c>
      <c r="C1" s="46"/>
      <c r="D1" s="46"/>
      <c r="E1" s="46"/>
      <c r="F1" s="46"/>
      <c r="G1" s="46"/>
      <c r="H1" s="46"/>
      <c r="I1" s="46"/>
      <c r="J1" s="46"/>
    </row>
    <row r="2" spans="1:10" x14ac:dyDescent="0.25">
      <c r="C2" s="46"/>
      <c r="D2" s="46"/>
      <c r="E2" s="46"/>
      <c r="F2" s="46"/>
      <c r="G2" s="46"/>
      <c r="H2" s="46"/>
      <c r="I2" s="46"/>
      <c r="J2" s="46"/>
    </row>
    <row r="3" spans="1:10" x14ac:dyDescent="0.25"/>
    <row r="4" spans="1:10" x14ac:dyDescent="0.25"/>
    <row r="5" spans="1:10" x14ac:dyDescent="0.25"/>
    <row r="6" spans="1:10" ht="18.75" x14ac:dyDescent="0.4">
      <c r="C6" s="25" t="s">
        <v>84</v>
      </c>
      <c r="D6" s="25"/>
      <c r="E6" s="25"/>
      <c r="F6" s="25"/>
      <c r="G6" s="25"/>
      <c r="H6" s="25" t="s">
        <v>85</v>
      </c>
    </row>
    <row r="7" spans="1:10" x14ac:dyDescent="0.25"/>
    <row r="8" spans="1:10" x14ac:dyDescent="0.25"/>
    <row r="9" spans="1:10" x14ac:dyDescent="0.25"/>
    <row r="10" spans="1:10" x14ac:dyDescent="0.25">
      <c r="C10"/>
    </row>
    <row r="11" spans="1:10" x14ac:dyDescent="0.25">
      <c r="C11"/>
      <c r="H11"/>
    </row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36" t="s">
        <v>50</v>
      </c>
      <c r="D16" s="34"/>
      <c r="E16" s="34"/>
      <c r="F16" s="34"/>
      <c r="G16" s="34"/>
      <c r="H16" s="36" t="s">
        <v>51</v>
      </c>
    </row>
    <row r="17" spans="3:9" x14ac:dyDescent="0.25"/>
    <row r="18" spans="3:9" x14ac:dyDescent="0.25">
      <c r="C18" s="19" t="str">
        <f>IF(C16=HLOOKUP(A1&amp;"a",Definiciones!$4:$10,7,FALSE),"MUY BIEN"," TE EQUIVOCASTE!!!")</f>
        <v xml:space="preserve"> TE EQUIVOCASTE!!!</v>
      </c>
      <c r="D18" s="21"/>
      <c r="E18" s="21"/>
      <c r="F18" s="21"/>
      <c r="G18" s="21"/>
      <c r="H18" s="19" t="str">
        <f>IF(H16=HLOOKUP(A1&amp;"b",Definiciones!$4:$10,7,FALSE),"MUY BIEN"," TE EQUIVOCASTE!!!")</f>
        <v xml:space="preserve"> TE EQUIVOCASTE!!!</v>
      </c>
      <c r="I18" s="21"/>
    </row>
    <row r="19" spans="3:9" x14ac:dyDescent="0.25">
      <c r="C19" s="21"/>
      <c r="D19" s="21"/>
      <c r="E19" s="21"/>
      <c r="F19" s="21"/>
      <c r="G19" s="21"/>
      <c r="H19" s="21"/>
      <c r="I19" s="21"/>
    </row>
    <row r="20" spans="3:9" x14ac:dyDescent="0.25">
      <c r="C20" s="21"/>
      <c r="D20" s="21"/>
      <c r="E20" s="21"/>
      <c r="F20" s="21"/>
      <c r="G20" s="21"/>
      <c r="H20" s="21"/>
      <c r="I20" s="21"/>
    </row>
    <row r="21" spans="3:9" x14ac:dyDescent="0.25">
      <c r="C21" s="21"/>
      <c r="D21" s="21"/>
      <c r="E21" s="21"/>
      <c r="F21" s="21"/>
      <c r="G21" s="21"/>
      <c r="H21" s="21"/>
      <c r="I21" s="21"/>
    </row>
    <row r="22" spans="3:9" ht="18.75" x14ac:dyDescent="0.3">
      <c r="C22" s="20" t="s">
        <v>0</v>
      </c>
      <c r="D22" s="21">
        <f>COUNTIF(18:18,"MUY BIEN")</f>
        <v>0</v>
      </c>
      <c r="E22" s="21"/>
      <c r="F22" s="21"/>
      <c r="G22" s="21"/>
      <c r="H22" s="21"/>
      <c r="I22" s="21"/>
    </row>
    <row r="23" spans="3:9" x14ac:dyDescent="0.25">
      <c r="C23" s="21"/>
      <c r="D23" s="21"/>
      <c r="E23" s="21"/>
      <c r="F23" s="21"/>
      <c r="G23" s="21"/>
      <c r="H23" s="21"/>
      <c r="I23" s="21"/>
    </row>
    <row r="24" spans="3:9" x14ac:dyDescent="0.25">
      <c r="C24" s="21"/>
      <c r="D24" s="21"/>
      <c r="E24" s="21"/>
      <c r="F24" s="21"/>
      <c r="G24" s="21"/>
      <c r="H24" s="21"/>
      <c r="I24" s="21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Definiciones!$AF$5:$AF$9</xm:f>
          </x14:formula1>
          <xm:sqref>C16</xm:sqref>
        </x14:dataValidation>
        <x14:dataValidation type="list" allowBlank="1" showInputMessage="1" showErrorMessage="1">
          <x14:formula1>
            <xm:f>Definiciones!$AG$5:$AG$9</xm:f>
          </x14:formula1>
          <xm:sqref>H16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tabSelected="1" zoomScaleNormal="10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3.28515625" style="1" customWidth="1"/>
    <col min="4" max="6" width="3.28515625" style="1" customWidth="1"/>
    <col min="7" max="7" width="11.42578125" style="1" customWidth="1"/>
    <col min="8" max="8" width="10.5703125" style="1" customWidth="1"/>
    <col min="9" max="9" width="11.42578125" style="1" customWidth="1"/>
    <col min="10" max="10" width="27.85546875" style="1" customWidth="1"/>
    <col min="11" max="11" width="11.42578125" style="1" customWidth="1"/>
    <col min="12" max="16384" width="11.42578125" style="1" hidden="1"/>
  </cols>
  <sheetData>
    <row r="1" spans="1:11" ht="15" customHeight="1" x14ac:dyDescent="0.2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5" customHeight="1" x14ac:dyDescent="0.25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</row>
    <row r="3" spans="1:11" x14ac:dyDescent="0.2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</row>
    <row r="4" spans="1:1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11" ht="15.75" x14ac:dyDescent="0.25">
      <c r="A5" s="37"/>
      <c r="B5" s="45" t="s">
        <v>90</v>
      </c>
      <c r="C5" s="37"/>
      <c r="D5" s="21"/>
      <c r="E5" s="21"/>
      <c r="F5" s="21"/>
      <c r="G5" s="21"/>
      <c r="H5" s="21"/>
      <c r="I5" s="21"/>
      <c r="J5" s="21"/>
      <c r="K5" s="21"/>
    </row>
    <row r="6" spans="1:11" x14ac:dyDescent="0.25">
      <c r="A6" s="37"/>
      <c r="B6" s="37"/>
      <c r="C6" s="37"/>
      <c r="D6" s="21"/>
      <c r="E6" s="21"/>
      <c r="F6" s="21"/>
      <c r="G6" s="21"/>
      <c r="H6" s="21"/>
      <c r="I6" s="21"/>
      <c r="J6" s="21"/>
      <c r="K6" s="21"/>
    </row>
    <row r="7" spans="1:11" x14ac:dyDescent="0.25">
      <c r="A7" s="37"/>
      <c r="B7" s="37"/>
      <c r="C7" s="37"/>
      <c r="D7" s="21"/>
      <c r="E7" s="21"/>
      <c r="F7" s="21"/>
      <c r="G7" s="21"/>
      <c r="H7" s="21"/>
      <c r="I7" s="21"/>
      <c r="J7" s="21"/>
      <c r="K7" s="21"/>
    </row>
    <row r="8" spans="1:11" x14ac:dyDescent="0.25">
      <c r="A8" s="37"/>
      <c r="B8" s="37"/>
      <c r="C8" s="37"/>
      <c r="D8" s="21"/>
      <c r="E8" s="21"/>
      <c r="F8" s="21"/>
      <c r="G8" s="21"/>
      <c r="H8" s="21"/>
      <c r="I8" s="21"/>
      <c r="J8" s="21"/>
      <c r="K8" s="21"/>
    </row>
    <row r="9" spans="1:11" x14ac:dyDescent="0.25">
      <c r="A9" s="37"/>
      <c r="B9" s="37" t="s">
        <v>91</v>
      </c>
      <c r="C9" s="37"/>
      <c r="D9" s="21"/>
      <c r="E9" s="21"/>
      <c r="F9" s="21"/>
      <c r="G9" s="21"/>
      <c r="H9" s="21"/>
      <c r="I9" s="21"/>
      <c r="J9" s="21"/>
      <c r="K9" s="21"/>
    </row>
    <row r="10" spans="1:11" x14ac:dyDescent="0.25">
      <c r="A10" s="37"/>
      <c r="B10" s="37"/>
      <c r="C10" s="37"/>
      <c r="D10" s="21"/>
      <c r="E10" s="21"/>
      <c r="F10" s="21"/>
      <c r="G10" s="21"/>
      <c r="H10" s="21"/>
      <c r="I10" s="21"/>
      <c r="J10" s="21"/>
      <c r="K10" s="21"/>
    </row>
    <row r="11" spans="1:11" x14ac:dyDescent="0.25">
      <c r="A11" s="37"/>
      <c r="B11" s="37"/>
      <c r="C11" s="37"/>
      <c r="D11" s="21"/>
      <c r="E11" s="21"/>
      <c r="F11" s="21"/>
      <c r="G11" s="21"/>
      <c r="H11" s="21"/>
      <c r="I11" s="21"/>
      <c r="J11" s="21"/>
      <c r="K11" s="21"/>
    </row>
    <row r="12" spans="1:11" x14ac:dyDescent="0.25">
      <c r="A12" s="37"/>
      <c r="B12" s="37"/>
      <c r="C12" s="37"/>
      <c r="D12" s="21"/>
      <c r="E12" s="21"/>
      <c r="F12" s="21"/>
      <c r="G12" s="21"/>
      <c r="H12" s="21"/>
      <c r="I12" s="21"/>
      <c r="J12" s="21"/>
      <c r="K12" s="21"/>
    </row>
    <row r="13" spans="1:11" x14ac:dyDescent="0.25">
      <c r="A13" s="37"/>
      <c r="B13" s="37"/>
      <c r="C13" s="37"/>
      <c r="D13" s="21"/>
      <c r="E13" s="21"/>
      <c r="F13" s="21"/>
      <c r="G13" s="21"/>
      <c r="H13" s="21"/>
      <c r="I13" s="21"/>
      <c r="J13" s="21"/>
      <c r="K13" s="21"/>
    </row>
    <row r="14" spans="1:11" x14ac:dyDescent="0.25">
      <c r="A14" s="37"/>
      <c r="B14" s="37"/>
      <c r="C14" s="37"/>
      <c r="D14" s="21"/>
      <c r="E14" s="21"/>
      <c r="F14" s="21"/>
      <c r="G14" s="21"/>
      <c r="H14" s="21"/>
      <c r="I14" s="21"/>
      <c r="J14" s="21"/>
      <c r="K14" s="21"/>
    </row>
    <row r="15" spans="1:11" x14ac:dyDescent="0.25">
      <c r="A15" s="37"/>
      <c r="B15" s="37"/>
      <c r="C15" s="37"/>
      <c r="D15" s="21"/>
      <c r="E15" s="21"/>
      <c r="F15" s="21"/>
      <c r="G15" s="21"/>
      <c r="H15" s="21"/>
      <c r="I15" s="21"/>
      <c r="J15" s="21"/>
      <c r="K15" s="21"/>
    </row>
    <row r="16" spans="1:11" x14ac:dyDescent="0.25">
      <c r="A16" s="37"/>
      <c r="B16" s="37"/>
      <c r="C16" s="37"/>
      <c r="D16" s="21"/>
      <c r="E16" s="21"/>
      <c r="F16" s="21"/>
      <c r="G16" s="21"/>
      <c r="H16" s="21"/>
      <c r="I16" s="21"/>
      <c r="J16" s="21"/>
      <c r="K16" s="21"/>
    </row>
    <row r="17" spans="1:11" x14ac:dyDescent="0.25">
      <c r="A17" s="37"/>
      <c r="B17" s="37"/>
      <c r="C17" s="37"/>
      <c r="D17" s="21"/>
      <c r="E17" s="21"/>
      <c r="F17" s="21"/>
      <c r="G17" s="21"/>
      <c r="H17" s="21"/>
      <c r="I17" s="21"/>
      <c r="J17" s="21"/>
      <c r="K17" s="21"/>
    </row>
    <row r="18" spans="1:11" x14ac:dyDescent="0.25">
      <c r="A18" s="37"/>
      <c r="B18" s="37" t="s">
        <v>92</v>
      </c>
      <c r="C18" s="37"/>
      <c r="D18" s="21"/>
      <c r="E18" s="21"/>
      <c r="F18" s="21"/>
      <c r="G18" s="21"/>
      <c r="H18" s="21"/>
      <c r="I18" s="21"/>
      <c r="J18" s="21" t="s">
        <v>93</v>
      </c>
      <c r="K18" s="21"/>
    </row>
    <row r="19" spans="1:11" x14ac:dyDescent="0.25">
      <c r="A19" s="37"/>
      <c r="B19" s="37"/>
      <c r="C19" s="37"/>
      <c r="D19" s="21"/>
      <c r="E19" s="21"/>
      <c r="F19" s="21"/>
      <c r="G19" s="21"/>
      <c r="H19" s="21"/>
      <c r="I19" s="21"/>
      <c r="J19" s="21"/>
      <c r="K19" s="21"/>
    </row>
    <row r="20" spans="1:1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44" t="s">
        <v>93</v>
      </c>
      <c r="K20" s="21"/>
    </row>
    <row r="21" spans="1:11" x14ac:dyDescent="0.25">
      <c r="A21" s="21"/>
      <c r="B21" s="21" t="s">
        <v>94</v>
      </c>
      <c r="C21" s="21"/>
      <c r="D21" s="21"/>
      <c r="E21" s="21"/>
      <c r="F21" s="21"/>
      <c r="G21" s="21"/>
      <c r="H21" s="21"/>
      <c r="I21" s="21"/>
      <c r="J21" s="21"/>
      <c r="K21" s="21"/>
    </row>
    <row r="22" spans="1:1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</row>
    <row r="23" spans="1:1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</row>
  </sheetData>
  <dataValidations count="1">
    <dataValidation type="list" allowBlank="1" showInputMessage="1" showErrorMessage="1" sqref="J18 J20">
      <formula1>ParaEjemplo</formula1>
    </dataValidation>
  </dataValidation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17">
        <v>17</v>
      </c>
      <c r="B1" s="14"/>
      <c r="C1" s="46"/>
      <c r="D1" s="46"/>
      <c r="E1" s="46"/>
      <c r="F1" s="46"/>
      <c r="G1" s="46"/>
      <c r="H1" s="46"/>
      <c r="I1" s="46"/>
      <c r="J1" s="46"/>
      <c r="K1" s="14"/>
    </row>
    <row r="2" spans="1:11" x14ac:dyDescent="0.25">
      <c r="A2" s="14"/>
      <c r="B2" s="14"/>
      <c r="C2" s="46"/>
      <c r="D2" s="46"/>
      <c r="E2" s="46"/>
      <c r="F2" s="46"/>
      <c r="G2" s="46"/>
      <c r="H2" s="46"/>
      <c r="I2" s="46"/>
      <c r="J2" s="46"/>
      <c r="K2" s="14"/>
    </row>
    <row r="3" spans="1:1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1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1" x14ac:dyDescent="0.25">
      <c r="A6" s="14"/>
      <c r="B6" s="14"/>
      <c r="C6" s="14"/>
      <c r="D6" s="14"/>
      <c r="E6" s="14"/>
      <c r="F6" s="31"/>
      <c r="G6" s="14"/>
      <c r="H6" s="14"/>
      <c r="I6" s="14"/>
      <c r="J6" s="14"/>
      <c r="K6" s="14"/>
    </row>
    <row r="7" spans="1:1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</row>
    <row r="8" spans="1:1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1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</row>
    <row r="10" spans="1:11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</row>
    <row r="11" spans="1:11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</row>
    <row r="12" spans="1:1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</row>
    <row r="13" spans="1:11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</row>
    <row r="14" spans="1:1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1:11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11" ht="21" x14ac:dyDescent="0.35">
      <c r="A16" s="14"/>
      <c r="B16" s="14"/>
      <c r="C16" s="36" t="s">
        <v>51</v>
      </c>
      <c r="D16" s="34"/>
      <c r="E16" s="34"/>
      <c r="F16" s="34"/>
      <c r="G16" s="34"/>
      <c r="H16" s="36" t="s">
        <v>51</v>
      </c>
      <c r="I16" s="14"/>
      <c r="J16" s="14"/>
      <c r="K16" s="14"/>
    </row>
    <row r="17" spans="1:11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x14ac:dyDescent="0.25">
      <c r="A18" s="14"/>
      <c r="B18" s="21"/>
      <c r="C18" s="19" t="str">
        <f>IF(C16=HLOOKUP(A1&amp;"a",Definiciones!$4:$10,7,FALSE),"MUY BIEN"," TE EQUIVOCASTE!!!")</f>
        <v>MUY BIEN</v>
      </c>
      <c r="D18" s="21"/>
      <c r="E18" s="21"/>
      <c r="F18" s="21"/>
      <c r="G18" s="21"/>
      <c r="H18" s="19" t="str">
        <f>IF(H16=HLOOKUP(A1&amp;"b",Definiciones!$4:$10,7,FALSE),"MUY BIEN"," TE EQUIVOCASTE!!!")</f>
        <v xml:space="preserve"> TE EQUIVOCASTE!!!</v>
      </c>
      <c r="I18" s="21"/>
      <c r="J18" s="14"/>
      <c r="K18" s="14"/>
    </row>
    <row r="19" spans="1:11" x14ac:dyDescent="0.25">
      <c r="A19" s="14"/>
      <c r="B19" s="21"/>
      <c r="C19" s="21"/>
      <c r="D19" s="21"/>
      <c r="E19" s="21"/>
      <c r="F19" s="21"/>
      <c r="G19" s="21"/>
      <c r="H19" s="21"/>
      <c r="I19" s="21"/>
      <c r="J19" s="14"/>
      <c r="K19" s="14"/>
    </row>
    <row r="20" spans="1:11" x14ac:dyDescent="0.25">
      <c r="A20" s="14"/>
      <c r="B20" s="21"/>
      <c r="C20" s="21"/>
      <c r="D20" s="21"/>
      <c r="E20" s="21"/>
      <c r="F20" s="21"/>
      <c r="G20" s="21"/>
      <c r="H20" s="21"/>
      <c r="I20" s="21"/>
      <c r="J20" s="14"/>
      <c r="K20" s="14"/>
    </row>
    <row r="21" spans="1:11" x14ac:dyDescent="0.25">
      <c r="A21" s="14"/>
      <c r="B21" s="21"/>
      <c r="C21" s="21"/>
      <c r="D21" s="21"/>
      <c r="E21" s="21"/>
      <c r="F21" s="21"/>
      <c r="G21" s="21"/>
      <c r="H21" s="21"/>
      <c r="I21" s="21"/>
      <c r="J21" s="14"/>
      <c r="K21" s="14"/>
    </row>
    <row r="22" spans="1:11" ht="18.75" x14ac:dyDescent="0.3">
      <c r="A22" s="14"/>
      <c r="B22" s="21"/>
      <c r="C22" s="20" t="s">
        <v>0</v>
      </c>
      <c r="D22" s="21">
        <f>COUNTIF(18:18,"MUY BIEN")</f>
        <v>1</v>
      </c>
      <c r="E22" s="21"/>
      <c r="F22" s="21"/>
      <c r="G22" s="21"/>
      <c r="H22" s="21"/>
      <c r="I22" s="21"/>
      <c r="J22" s="14"/>
      <c r="K22" s="14"/>
    </row>
    <row r="23" spans="1:11" x14ac:dyDescent="0.25">
      <c r="A23" s="14"/>
      <c r="B23" s="21"/>
      <c r="C23" s="21"/>
      <c r="D23" s="21"/>
      <c r="E23" s="21"/>
      <c r="F23" s="21"/>
      <c r="G23" s="21"/>
      <c r="H23" s="21"/>
      <c r="I23" s="21"/>
      <c r="J23" s="14"/>
      <c r="K23" s="14"/>
    </row>
    <row r="24" spans="1:11" x14ac:dyDescent="0.25">
      <c r="A24" s="14"/>
      <c r="B24" s="21"/>
      <c r="C24" s="21"/>
      <c r="D24" s="21"/>
      <c r="E24" s="21"/>
      <c r="F24" s="21"/>
      <c r="G24" s="21"/>
      <c r="H24" s="21"/>
      <c r="I24" s="21"/>
      <c r="J24" s="14"/>
      <c r="K24" s="1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Definiciones!$AH$5:$AH$9</xm:f>
          </x14:formula1>
          <xm:sqref>C16</xm:sqref>
        </x14:dataValidation>
        <x14:dataValidation type="list" allowBlank="1" showInputMessage="1" showErrorMessage="1">
          <x14:formula1>
            <xm:f>Definiciones!$AI$5:$AI$9</xm:f>
          </x14:formula1>
          <xm:sqref>H16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4" customWidth="1"/>
    <col min="3" max="3" width="36.85546875" style="14" customWidth="1"/>
    <col min="4" max="6" width="3.28515625" style="14" customWidth="1"/>
    <col min="7" max="7" width="11.42578125" style="14" customWidth="1"/>
    <col min="8" max="8" width="29.140625" style="14" customWidth="1"/>
    <col min="9" max="11" width="11.42578125" style="14" customWidth="1"/>
    <col min="12" max="16384" width="11.42578125" style="14" hidden="1"/>
  </cols>
  <sheetData>
    <row r="1" spans="1:10" x14ac:dyDescent="0.25">
      <c r="A1" s="17">
        <v>18</v>
      </c>
      <c r="C1" s="46"/>
      <c r="D1" s="46"/>
      <c r="E1" s="46"/>
      <c r="F1" s="46"/>
      <c r="G1" s="46"/>
      <c r="H1" s="46"/>
      <c r="I1" s="46"/>
      <c r="J1" s="46"/>
    </row>
    <row r="2" spans="1:10" x14ac:dyDescent="0.25">
      <c r="C2" s="46"/>
      <c r="D2" s="46"/>
      <c r="E2" s="46"/>
      <c r="F2" s="46"/>
      <c r="G2" s="46"/>
      <c r="H2" s="46"/>
      <c r="I2" s="46"/>
      <c r="J2" s="46"/>
    </row>
    <row r="3" spans="1:10" x14ac:dyDescent="0.25"/>
    <row r="4" spans="1:10" x14ac:dyDescent="0.25"/>
    <row r="5" spans="1:10" x14ac:dyDescent="0.25"/>
    <row r="6" spans="1:10" ht="18.75" x14ac:dyDescent="0.4">
      <c r="C6" s="25" t="s">
        <v>87</v>
      </c>
      <c r="D6" s="25"/>
      <c r="E6" s="25"/>
      <c r="F6" s="25"/>
      <c r="G6" s="25"/>
      <c r="H6" s="25" t="s">
        <v>88</v>
      </c>
    </row>
    <row r="7" spans="1:10" x14ac:dyDescent="0.25"/>
    <row r="8" spans="1:10" x14ac:dyDescent="0.25"/>
    <row r="9" spans="1:10" x14ac:dyDescent="0.25"/>
    <row r="10" spans="1:10" x14ac:dyDescent="0.25">
      <c r="C10"/>
      <c r="H10"/>
    </row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36" t="s">
        <v>50</v>
      </c>
      <c r="D16" s="34"/>
      <c r="E16" s="34"/>
      <c r="F16" s="34"/>
      <c r="G16" s="34"/>
      <c r="H16" s="36" t="s">
        <v>51</v>
      </c>
    </row>
    <row r="17" spans="3:8" x14ac:dyDescent="0.25">
      <c r="C17" s="21"/>
      <c r="D17" s="21"/>
      <c r="E17" s="21"/>
      <c r="F17" s="21"/>
      <c r="G17" s="21"/>
      <c r="H17" s="21"/>
    </row>
    <row r="18" spans="3:8" x14ac:dyDescent="0.25">
      <c r="C18" s="19" t="str">
        <f>IF(C16=HLOOKUP(A1&amp;"a",Definiciones!$4:$10,7,FALSE),"MUY BIEN"," TE EQUIVOCASTE!!!")</f>
        <v>MUY BIEN</v>
      </c>
      <c r="D18" s="21"/>
      <c r="E18" s="21"/>
      <c r="F18" s="21"/>
      <c r="G18" s="21"/>
      <c r="H18" s="19" t="str">
        <f>IF(H16=HLOOKUP(A1&amp;"b",Definiciones!$4:$10,7,FALSE),"MUY BIEN"," TE EQUIVOCASTE!!!")</f>
        <v>MUY BIEN</v>
      </c>
    </row>
    <row r="19" spans="3:8" x14ac:dyDescent="0.25">
      <c r="C19" s="21"/>
      <c r="D19" s="21"/>
      <c r="E19" s="21"/>
      <c r="F19" s="21"/>
      <c r="G19" s="21"/>
      <c r="H19" s="21"/>
    </row>
    <row r="20" spans="3:8" x14ac:dyDescent="0.25">
      <c r="C20" s="21"/>
      <c r="D20" s="21"/>
      <c r="E20" s="21"/>
      <c r="F20" s="21"/>
      <c r="G20" s="21"/>
      <c r="H20" s="21"/>
    </row>
    <row r="21" spans="3:8" x14ac:dyDescent="0.25">
      <c r="C21" s="21"/>
      <c r="D21" s="21"/>
      <c r="E21" s="21"/>
      <c r="F21" s="21"/>
      <c r="G21" s="21"/>
      <c r="H21" s="21"/>
    </row>
    <row r="22" spans="3:8" ht="18.75" x14ac:dyDescent="0.3">
      <c r="C22" s="20" t="s">
        <v>0</v>
      </c>
      <c r="D22" s="21">
        <f>COUNTIF(18:18,"MUY BIEN")</f>
        <v>2</v>
      </c>
      <c r="E22" s="21"/>
      <c r="F22" s="21"/>
      <c r="G22" s="21"/>
      <c r="H22" s="21"/>
    </row>
    <row r="23" spans="3:8" x14ac:dyDescent="0.25">
      <c r="C23" s="21"/>
      <c r="D23" s="21"/>
      <c r="E23" s="21"/>
      <c r="F23" s="21"/>
      <c r="G23" s="21"/>
      <c r="H23" s="21"/>
    </row>
    <row r="24" spans="3:8" x14ac:dyDescent="0.25">
      <c r="C24" s="21"/>
      <c r="D24" s="21"/>
      <c r="E24" s="21"/>
      <c r="F24" s="21"/>
      <c r="G24" s="21"/>
      <c r="H24" s="21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Definiciones!$AJ$5:$AJ$9</xm:f>
          </x14:formula1>
          <xm:sqref>C16</xm:sqref>
        </x14:dataValidation>
        <x14:dataValidation type="list" allowBlank="1" showInputMessage="1" showErrorMessage="1">
          <x14:formula1>
            <xm:f>Definiciones!$AK$5:$AK$9</xm:f>
          </x14:formula1>
          <xm:sqref>H16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17">
        <v>19</v>
      </c>
      <c r="B1" s="14"/>
      <c r="C1" s="46"/>
      <c r="D1" s="46"/>
      <c r="E1" s="46"/>
      <c r="F1" s="46"/>
      <c r="G1" s="46"/>
      <c r="H1" s="46"/>
      <c r="I1" s="46"/>
      <c r="J1" s="46"/>
      <c r="K1" s="14"/>
    </row>
    <row r="2" spans="1:11" x14ac:dyDescent="0.25">
      <c r="A2" s="14"/>
      <c r="B2" s="14"/>
      <c r="C2" s="46"/>
      <c r="D2" s="46"/>
      <c r="E2" s="46"/>
      <c r="F2" s="46"/>
      <c r="G2" s="46"/>
      <c r="H2" s="46"/>
      <c r="I2" s="46"/>
      <c r="J2" s="46"/>
      <c r="K2" s="14"/>
    </row>
    <row r="3" spans="1:1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1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1" ht="18.75" x14ac:dyDescent="0.4">
      <c r="A6" s="14"/>
      <c r="B6" s="14"/>
      <c r="C6" s="25" t="s">
        <v>86</v>
      </c>
      <c r="D6" s="25"/>
      <c r="E6" s="25"/>
      <c r="F6" s="25"/>
      <c r="G6" s="25"/>
      <c r="H6" s="25" t="s">
        <v>89</v>
      </c>
      <c r="I6" s="14"/>
      <c r="J6" s="14"/>
      <c r="K6" s="14"/>
    </row>
    <row r="7" spans="1:1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</row>
    <row r="8" spans="1:1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1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</row>
    <row r="10" spans="1:11" x14ac:dyDescent="0.25">
      <c r="A10" s="14"/>
      <c r="B10" s="14"/>
      <c r="C10" s="14"/>
      <c r="D10" s="14"/>
      <c r="E10" s="14"/>
      <c r="F10" s="14"/>
      <c r="G10" s="14"/>
      <c r="H10"/>
      <c r="I10" s="14"/>
      <c r="J10" s="14"/>
      <c r="K10" s="14"/>
    </row>
    <row r="11" spans="1:11" x14ac:dyDescent="0.25">
      <c r="A11" s="14"/>
      <c r="B11" s="14"/>
      <c r="C11"/>
      <c r="D11" s="14"/>
      <c r="E11" s="14"/>
      <c r="F11" s="14"/>
      <c r="G11" s="14"/>
      <c r="H11" s="14"/>
      <c r="I11" s="14"/>
      <c r="J11" s="14"/>
      <c r="K11" s="14"/>
    </row>
    <row r="12" spans="1:1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</row>
    <row r="13" spans="1:11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</row>
    <row r="14" spans="1:1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1:11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11" ht="21" x14ac:dyDescent="0.35">
      <c r="A16" s="14"/>
      <c r="B16" s="34"/>
      <c r="C16" s="36" t="s">
        <v>50</v>
      </c>
      <c r="D16" s="34"/>
      <c r="E16" s="34"/>
      <c r="F16" s="34"/>
      <c r="G16" s="34"/>
      <c r="H16" s="36" t="s">
        <v>52</v>
      </c>
      <c r="I16" s="14"/>
      <c r="J16" s="14"/>
      <c r="K16" s="14"/>
    </row>
    <row r="17" spans="1:11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x14ac:dyDescent="0.25">
      <c r="A18" s="14"/>
      <c r="B18" s="14"/>
      <c r="C18" s="19" t="str">
        <f>IF(C16=HLOOKUP(A1&amp;"a",Definiciones!$4:$10,7,FALSE),"MUY BIEN"," TE EQUIVOCASTE!!!")</f>
        <v xml:space="preserve"> TE EQUIVOCASTE!!!</v>
      </c>
      <c r="D18" s="21"/>
      <c r="E18" s="21"/>
      <c r="F18" s="21"/>
      <c r="G18" s="21"/>
      <c r="H18" s="19" t="str">
        <f>IF(H16=HLOOKUP(A1&amp;"b",Definiciones!$4:$10,7,FALSE),"MUY BIEN"," TE EQUIVOCASTE!!!")</f>
        <v>MUY BIEN</v>
      </c>
      <c r="I18" s="14"/>
      <c r="J18" s="14"/>
      <c r="K18" s="14"/>
    </row>
    <row r="19" spans="1:11" x14ac:dyDescent="0.25">
      <c r="A19" s="14"/>
      <c r="B19" s="14"/>
      <c r="C19" s="21"/>
      <c r="D19" s="21"/>
      <c r="E19" s="21"/>
      <c r="F19" s="21"/>
      <c r="G19" s="21"/>
      <c r="H19" s="21"/>
      <c r="I19" s="14"/>
      <c r="J19" s="14"/>
      <c r="K19" s="14"/>
    </row>
    <row r="20" spans="1:11" x14ac:dyDescent="0.25">
      <c r="A20" s="14"/>
      <c r="B20" s="14"/>
      <c r="C20" s="21"/>
      <c r="D20" s="21"/>
      <c r="E20" s="21"/>
      <c r="F20" s="21"/>
      <c r="G20" s="21"/>
      <c r="H20" s="21"/>
      <c r="I20" s="14"/>
      <c r="J20" s="14"/>
      <c r="K20" s="14"/>
    </row>
    <row r="21" spans="1:11" x14ac:dyDescent="0.25">
      <c r="A21" s="14"/>
      <c r="B21" s="14"/>
      <c r="C21" s="21"/>
      <c r="D21" s="21"/>
      <c r="E21" s="21"/>
      <c r="F21" s="21"/>
      <c r="G21" s="21"/>
      <c r="H21" s="21"/>
      <c r="I21" s="14"/>
      <c r="J21" s="14"/>
      <c r="K21" s="14"/>
    </row>
    <row r="22" spans="1:11" ht="18.75" x14ac:dyDescent="0.3">
      <c r="A22" s="14"/>
      <c r="B22" s="14"/>
      <c r="C22" s="20" t="s">
        <v>0</v>
      </c>
      <c r="D22" s="21">
        <f>COUNTIF(18:18,"MUY BIEN")</f>
        <v>1</v>
      </c>
      <c r="E22" s="21"/>
      <c r="F22" s="21"/>
      <c r="G22" s="21"/>
      <c r="H22" s="21"/>
      <c r="I22" s="14"/>
      <c r="J22" s="14"/>
      <c r="K22" s="14"/>
    </row>
    <row r="23" spans="1:11" x14ac:dyDescent="0.25">
      <c r="A23" s="14"/>
      <c r="B23" s="14"/>
      <c r="C23" s="21"/>
      <c r="D23" s="21"/>
      <c r="E23" s="21"/>
      <c r="F23" s="21"/>
      <c r="G23" s="21"/>
      <c r="H23" s="21"/>
      <c r="I23" s="14"/>
      <c r="J23" s="14"/>
      <c r="K23" s="14"/>
    </row>
    <row r="24" spans="1:11" x14ac:dyDescent="0.25">
      <c r="A24" s="14"/>
      <c r="B24" s="14"/>
      <c r="C24" s="21"/>
      <c r="D24" s="21"/>
      <c r="E24" s="21"/>
      <c r="F24" s="21"/>
      <c r="G24" s="21"/>
      <c r="H24" s="21"/>
      <c r="I24" s="14"/>
      <c r="J24" s="14"/>
      <c r="K24" s="1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Definiciones!$AL$5:$AL$9</xm:f>
          </x14:formula1>
          <xm:sqref>C16</xm:sqref>
        </x14:dataValidation>
        <x14:dataValidation type="list" allowBlank="1" showInputMessage="1" showErrorMessage="1">
          <x14:formula1>
            <xm:f>Definiciones!$AM$5:$AM$9</xm:f>
          </x14:formula1>
          <xm:sqref>H16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30" customWidth="1"/>
    <col min="4" max="6" width="3.28515625" style="30" customWidth="1"/>
    <col min="7" max="7" width="11.42578125" style="30" customWidth="1"/>
    <col min="8" max="8" width="29.140625" style="30" customWidth="1"/>
    <col min="9" max="11" width="11.42578125" style="1" customWidth="1"/>
    <col min="12" max="16384" width="11.42578125" style="1" hidden="1"/>
  </cols>
  <sheetData>
    <row r="1" spans="1:11" x14ac:dyDescent="0.25">
      <c r="A1" s="17">
        <v>20</v>
      </c>
      <c r="B1" s="14"/>
      <c r="C1" s="46"/>
      <c r="D1" s="46"/>
      <c r="E1" s="46"/>
      <c r="F1" s="46"/>
      <c r="G1" s="46"/>
      <c r="H1" s="46"/>
      <c r="I1" s="46"/>
      <c r="J1" s="46"/>
      <c r="K1" s="14"/>
    </row>
    <row r="2" spans="1:11" x14ac:dyDescent="0.25">
      <c r="A2" s="14"/>
      <c r="B2" s="14"/>
      <c r="C2" s="46"/>
      <c r="D2" s="46"/>
      <c r="E2" s="46"/>
      <c r="F2" s="46"/>
      <c r="G2" s="46"/>
      <c r="H2" s="46"/>
      <c r="I2" s="46"/>
      <c r="J2" s="46"/>
      <c r="K2" s="14"/>
    </row>
    <row r="3" spans="1:1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11" x14ac:dyDescent="0.25">
      <c r="A4" s="14"/>
      <c r="B4" s="14"/>
      <c r="C4" s="14"/>
      <c r="D4" s="14"/>
      <c r="E4"/>
      <c r="F4" s="14"/>
      <c r="G4" s="14"/>
      <c r="H4" s="14"/>
      <c r="I4" s="14"/>
      <c r="J4" s="14"/>
      <c r="K4" s="14"/>
    </row>
    <row r="5" spans="1:11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1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</row>
    <row r="7" spans="1:1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</row>
    <row r="8" spans="1:1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1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</row>
    <row r="10" spans="1:11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</row>
    <row r="11" spans="1:11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</row>
    <row r="12" spans="1:1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</row>
    <row r="13" spans="1:11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</row>
    <row r="14" spans="1:1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1:11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11" ht="21" x14ac:dyDescent="0.35">
      <c r="A16" s="14"/>
      <c r="B16" s="14"/>
      <c r="C16" s="36" t="s">
        <v>51</v>
      </c>
      <c r="D16" s="34"/>
      <c r="E16" s="34"/>
      <c r="F16" s="34"/>
      <c r="G16" s="34"/>
      <c r="H16" s="36" t="s">
        <v>51</v>
      </c>
      <c r="I16" s="14"/>
      <c r="J16" s="14"/>
      <c r="K16" s="14"/>
    </row>
    <row r="17" spans="1:11" x14ac:dyDescent="0.25">
      <c r="A17" s="14"/>
      <c r="B17" s="14"/>
      <c r="C17" s="21"/>
      <c r="D17" s="21"/>
      <c r="E17" s="21"/>
      <c r="F17" s="21"/>
      <c r="G17" s="21"/>
      <c r="H17" s="21"/>
      <c r="I17" s="14"/>
      <c r="J17" s="14"/>
      <c r="K17" s="14"/>
    </row>
    <row r="18" spans="1:11" x14ac:dyDescent="0.25">
      <c r="A18" s="14"/>
      <c r="B18" s="14"/>
      <c r="C18" s="19" t="str">
        <f>IF(C16=HLOOKUP(A1&amp;"a",Definiciones!$4:$10,7,FALSE),"MUY BIEN"," TE EQUIVOCASTE!!!")</f>
        <v xml:space="preserve"> TE EQUIVOCASTE!!!</v>
      </c>
      <c r="D18" s="21"/>
      <c r="E18" s="21"/>
      <c r="F18" s="21"/>
      <c r="G18" s="21"/>
      <c r="H18" s="19" t="str">
        <f>IF(H16=HLOOKUP(A1&amp;"b",Definiciones!$4:$10,7,FALSE),"MUY BIEN"," TE EQUIVOCASTE!!!")</f>
        <v xml:space="preserve"> TE EQUIVOCASTE!!!</v>
      </c>
      <c r="I18" s="14"/>
      <c r="J18" s="14"/>
      <c r="K18" s="14"/>
    </row>
    <row r="19" spans="1:11" x14ac:dyDescent="0.25">
      <c r="A19" s="14"/>
      <c r="B19" s="14"/>
      <c r="C19" s="21"/>
      <c r="D19" s="21"/>
      <c r="E19" s="21"/>
      <c r="F19" s="21"/>
      <c r="G19" s="21"/>
      <c r="H19" s="21"/>
      <c r="I19" s="14"/>
      <c r="J19" s="14"/>
      <c r="K19" s="14"/>
    </row>
    <row r="20" spans="1:11" x14ac:dyDescent="0.25">
      <c r="A20" s="14"/>
      <c r="B20" s="14"/>
      <c r="C20" s="21"/>
      <c r="D20" s="21"/>
      <c r="E20" s="21"/>
      <c r="F20" s="21"/>
      <c r="G20" s="21"/>
      <c r="H20" s="21"/>
      <c r="I20" s="14"/>
      <c r="J20" s="14"/>
      <c r="K20" s="14"/>
    </row>
    <row r="21" spans="1:11" x14ac:dyDescent="0.25">
      <c r="A21" s="14"/>
      <c r="B21" s="14"/>
      <c r="C21" s="21"/>
      <c r="D21" s="21"/>
      <c r="E21" s="21"/>
      <c r="F21" s="21"/>
      <c r="G21" s="21"/>
      <c r="H21" s="21"/>
      <c r="I21" s="14"/>
      <c r="J21" s="14"/>
      <c r="K21" s="14"/>
    </row>
    <row r="22" spans="1:11" ht="18.75" x14ac:dyDescent="0.3">
      <c r="A22" s="14"/>
      <c r="B22" s="14"/>
      <c r="C22" s="20" t="s">
        <v>0</v>
      </c>
      <c r="D22" s="21">
        <f>COUNTIF(18:18,"MUY BIEN")</f>
        <v>0</v>
      </c>
      <c r="E22" s="21"/>
      <c r="F22" s="21"/>
      <c r="G22" s="21"/>
      <c r="H22" s="21"/>
      <c r="I22" s="14"/>
      <c r="J22" s="14"/>
      <c r="K22" s="14"/>
    </row>
    <row r="23" spans="1:11" x14ac:dyDescent="0.25">
      <c r="A23" s="14"/>
      <c r="B23" s="14"/>
      <c r="C23" s="21"/>
      <c r="D23" s="21"/>
      <c r="E23" s="21"/>
      <c r="F23" s="21"/>
      <c r="G23" s="21"/>
      <c r="H23" s="21"/>
      <c r="I23" s="14"/>
      <c r="J23" s="14"/>
      <c r="K23" s="14"/>
    </row>
    <row r="24" spans="1:11" x14ac:dyDescent="0.25">
      <c r="A24" s="14"/>
      <c r="B24" s="14"/>
      <c r="C24" s="21"/>
      <c r="D24" s="21"/>
      <c r="E24" s="21"/>
      <c r="F24" s="21"/>
      <c r="G24" s="21"/>
      <c r="H24" s="21"/>
      <c r="I24" s="14"/>
      <c r="J24" s="14"/>
      <c r="K24" s="1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Definiciones!$AN$5:$AN$9</xm:f>
          </x14:formula1>
          <xm:sqref>C16</xm:sqref>
        </x14:dataValidation>
        <x14:dataValidation type="list" allowBlank="1" showInputMessage="1" showErrorMessage="1">
          <x14:formula1>
            <xm:f>Definiciones!$AO$5:$AO$9</xm:f>
          </x14:formula1>
          <xm:sqref>H16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/>
  </sheetViews>
  <sheetFormatPr baseColWidth="10" defaultColWidth="0" defaultRowHeight="0" customHeight="1" zeroHeight="1" x14ac:dyDescent="0.25"/>
  <cols>
    <col min="1" max="1" width="11.42578125" style="14" customWidth="1"/>
    <col min="2" max="2" width="32" style="26" customWidth="1"/>
    <col min="3" max="3" width="5.7109375" style="14" customWidth="1"/>
    <col min="4" max="4" width="21" style="14" customWidth="1"/>
    <col min="5" max="5" width="5" style="14" customWidth="1"/>
    <col min="6" max="6" width="12.28515625" style="14" customWidth="1"/>
    <col min="7" max="7" width="17" style="14" customWidth="1"/>
    <col min="8" max="9" width="11.140625" style="14" customWidth="1"/>
    <col min="10" max="11" width="7.7109375" style="14" customWidth="1"/>
    <col min="12" max="16384" width="11.42578125" style="14" hidden="1"/>
  </cols>
  <sheetData>
    <row r="1" spans="1:9" ht="15" customHeight="1" x14ac:dyDescent="0.25">
      <c r="A1" s="17"/>
    </row>
    <row r="2" spans="1:9" ht="15" customHeight="1" x14ac:dyDescent="0.25"/>
    <row r="3" spans="1:9" ht="15" customHeight="1" x14ac:dyDescent="0.25"/>
    <row r="4" spans="1:9" ht="15" customHeight="1" x14ac:dyDescent="0.25"/>
    <row r="5" spans="1:9" ht="15" customHeight="1" x14ac:dyDescent="0.25"/>
    <row r="6" spans="1:9" ht="15" customHeight="1" x14ac:dyDescent="0.25"/>
    <row r="7" spans="1:9" ht="15" customHeight="1" x14ac:dyDescent="0.25"/>
    <row r="8" spans="1:9" ht="15" x14ac:dyDescent="0.25"/>
    <row r="9" spans="1:9" ht="15" x14ac:dyDescent="0.25"/>
    <row r="10" spans="1:9" ht="15" x14ac:dyDescent="0.25"/>
    <row r="11" spans="1:9" ht="15" x14ac:dyDescent="0.25"/>
    <row r="12" spans="1:9" ht="15" x14ac:dyDescent="0.25"/>
    <row r="13" spans="1:9" ht="15" x14ac:dyDescent="0.25"/>
    <row r="14" spans="1:9" ht="15" x14ac:dyDescent="0.25">
      <c r="I14"/>
    </row>
    <row r="15" spans="1:9" ht="15" x14ac:dyDescent="0.25"/>
    <row r="16" spans="1:9" ht="15" x14ac:dyDescent="0.25"/>
    <row r="17" spans="2:9" ht="15" x14ac:dyDescent="0.25"/>
    <row r="18" spans="2:9" ht="15.75" thickBot="1" x14ac:dyDescent="0.3"/>
    <row r="19" spans="2:9" ht="93" customHeight="1" thickBot="1" x14ac:dyDescent="1.1000000000000001">
      <c r="B19" s="27" t="s">
        <v>4</v>
      </c>
      <c r="C19" s="28"/>
      <c r="D19" s="48">
        <f ca="1">SUM('1'!D22,'2'!D22,'3'!D22,'4'!D22,'5'!D22,'6'!D22,'7'!D22,'8'!D22,'9'!D22,'10'!D22,'11'!D22,'12'!D22,'13'!D22,'14'!D22,'15'!D22,'16'!D22,'17'!D22,'18'!D22,'19'!D22,'20'!D22)</f>
        <v>13</v>
      </c>
      <c r="E19" s="49"/>
      <c r="F19" s="47" t="s">
        <v>5</v>
      </c>
      <c r="G19" s="47"/>
      <c r="H19" s="29"/>
      <c r="I19" s="29"/>
    </row>
    <row r="20" spans="2:9" ht="15" x14ac:dyDescent="0.25"/>
    <row r="21" spans="2:9" ht="15" x14ac:dyDescent="0.25"/>
    <row r="22" spans="2:9" ht="15" customHeight="1" x14ac:dyDescent="0.25"/>
    <row r="23" spans="2:9" ht="15" customHeight="1" x14ac:dyDescent="0.25"/>
    <row r="24" spans="2:9" ht="15" customHeight="1" x14ac:dyDescent="0.25"/>
  </sheetData>
  <mergeCells count="2">
    <mergeCell ref="F19:G19"/>
    <mergeCell ref="D19:E19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O76"/>
  <sheetViews>
    <sheetView showGridLines="0" topLeftCell="AA2" workbookViewId="0">
      <selection activeCell="AO5" sqref="AO5:AO9"/>
    </sheetView>
  </sheetViews>
  <sheetFormatPr baseColWidth="10" defaultRowHeight="15" x14ac:dyDescent="0.25"/>
  <cols>
    <col min="1" max="1" width="18.5703125" customWidth="1"/>
    <col min="2" max="2" width="13.140625" bestFit="1" customWidth="1"/>
    <col min="3" max="3" width="13" bestFit="1" customWidth="1"/>
    <col min="4" max="4" width="13.7109375" bestFit="1" customWidth="1"/>
    <col min="5" max="5" width="13.5703125" bestFit="1" customWidth="1"/>
    <col min="6" max="6" width="12.7109375" bestFit="1" customWidth="1"/>
    <col min="7" max="7" width="12.5703125" bestFit="1" customWidth="1"/>
    <col min="8" max="8" width="12.140625" bestFit="1" customWidth="1"/>
    <col min="26" max="26" width="25.85546875" customWidth="1"/>
    <col min="27" max="27" width="22.85546875" customWidth="1"/>
  </cols>
  <sheetData>
    <row r="2" spans="1:41" s="6" customFormat="1" ht="18.75" x14ac:dyDescent="0.3">
      <c r="A2" s="5" t="s">
        <v>3</v>
      </c>
      <c r="C2" s="5"/>
      <c r="D2" s="5"/>
      <c r="E2" s="5"/>
      <c r="F2" s="5"/>
      <c r="G2" s="5"/>
      <c r="H2" s="5"/>
    </row>
    <row r="3" spans="1:41" ht="5.25" customHeight="1" x14ac:dyDescent="0.25"/>
    <row r="4" spans="1:41" x14ac:dyDescent="0.25">
      <c r="A4" s="8" t="s">
        <v>46</v>
      </c>
      <c r="B4" s="9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11</v>
      </c>
      <c r="H4" s="4" t="s">
        <v>12</v>
      </c>
      <c r="I4" s="4" t="s">
        <v>13</v>
      </c>
      <c r="J4" s="4" t="s">
        <v>14</v>
      </c>
      <c r="K4" s="4" t="s">
        <v>15</v>
      </c>
      <c r="L4" s="4" t="s">
        <v>16</v>
      </c>
      <c r="M4" s="4" t="s">
        <v>17</v>
      </c>
      <c r="N4" s="4" t="s">
        <v>18</v>
      </c>
      <c r="O4" s="4" t="s">
        <v>19</v>
      </c>
      <c r="P4" s="4" t="s">
        <v>20</v>
      </c>
      <c r="Q4" s="4" t="s">
        <v>21</v>
      </c>
      <c r="R4" s="4" t="s">
        <v>22</v>
      </c>
      <c r="S4" s="4" t="s">
        <v>23</v>
      </c>
      <c r="T4" s="4" t="s">
        <v>24</v>
      </c>
      <c r="U4" s="4" t="s">
        <v>25</v>
      </c>
      <c r="V4" s="4" t="s">
        <v>26</v>
      </c>
      <c r="W4" s="4" t="s">
        <v>27</v>
      </c>
      <c r="X4" s="4" t="s">
        <v>28</v>
      </c>
      <c r="Y4" s="4" t="s">
        <v>29</v>
      </c>
      <c r="Z4" s="4" t="s">
        <v>30</v>
      </c>
      <c r="AA4" s="4" t="s">
        <v>31</v>
      </c>
      <c r="AB4" s="4" t="s">
        <v>32</v>
      </c>
      <c r="AC4" s="4" t="s">
        <v>33</v>
      </c>
      <c r="AD4" s="4" t="s">
        <v>34</v>
      </c>
      <c r="AE4" s="4" t="s">
        <v>35</v>
      </c>
      <c r="AF4" s="4" t="s">
        <v>36</v>
      </c>
      <c r="AG4" s="4" t="s">
        <v>37</v>
      </c>
      <c r="AH4" s="4" t="s">
        <v>38</v>
      </c>
      <c r="AI4" s="4" t="s">
        <v>39</v>
      </c>
      <c r="AJ4" s="4" t="s">
        <v>40</v>
      </c>
      <c r="AK4" s="4" t="s">
        <v>41</v>
      </c>
      <c r="AL4" s="4" t="s">
        <v>42</v>
      </c>
      <c r="AM4" s="4" t="s">
        <v>43</v>
      </c>
      <c r="AN4" s="4" t="s">
        <v>44</v>
      </c>
      <c r="AO4" s="4" t="s">
        <v>45</v>
      </c>
    </row>
    <row r="5" spans="1:41" s="11" customFormat="1" x14ac:dyDescent="0.25">
      <c r="A5" s="50" t="s">
        <v>47</v>
      </c>
      <c r="B5" s="11" t="s">
        <v>49</v>
      </c>
      <c r="C5" s="11" t="s">
        <v>49</v>
      </c>
      <c r="D5" s="11" t="s">
        <v>49</v>
      </c>
      <c r="E5" s="11" t="s">
        <v>49</v>
      </c>
      <c r="F5" s="11" t="s">
        <v>49</v>
      </c>
      <c r="G5" s="11" t="s">
        <v>49</v>
      </c>
      <c r="H5" s="11" t="s">
        <v>49</v>
      </c>
      <c r="I5" s="11" t="s">
        <v>49</v>
      </c>
      <c r="J5" s="11" t="s">
        <v>49</v>
      </c>
      <c r="K5" s="11" t="s">
        <v>49</v>
      </c>
      <c r="L5" s="11" t="s">
        <v>49</v>
      </c>
      <c r="M5" s="11" t="s">
        <v>49</v>
      </c>
      <c r="N5" s="11" t="s">
        <v>49</v>
      </c>
      <c r="O5" s="11" t="s">
        <v>49</v>
      </c>
      <c r="P5" s="11" t="s">
        <v>49</v>
      </c>
      <c r="Q5" s="11" t="s">
        <v>49</v>
      </c>
      <c r="R5" s="11" t="s">
        <v>49</v>
      </c>
      <c r="S5" s="11" t="s">
        <v>49</v>
      </c>
      <c r="T5" s="11" t="s">
        <v>49</v>
      </c>
      <c r="U5" s="11" t="s">
        <v>49</v>
      </c>
      <c r="V5" s="11" t="s">
        <v>49</v>
      </c>
      <c r="W5" s="11" t="s">
        <v>49</v>
      </c>
      <c r="X5" s="11" t="s">
        <v>49</v>
      </c>
      <c r="Y5" s="11" t="s">
        <v>49</v>
      </c>
      <c r="Z5" s="11" t="s">
        <v>49</v>
      </c>
      <c r="AA5" s="11" t="s">
        <v>49</v>
      </c>
      <c r="AB5" s="11" t="s">
        <v>49</v>
      </c>
      <c r="AC5" s="11" t="s">
        <v>49</v>
      </c>
      <c r="AD5" s="11" t="s">
        <v>49</v>
      </c>
      <c r="AE5" s="11" t="s">
        <v>49</v>
      </c>
      <c r="AF5" s="11" t="s">
        <v>49</v>
      </c>
      <c r="AG5" s="11" t="s">
        <v>49</v>
      </c>
      <c r="AH5" s="11" t="s">
        <v>49</v>
      </c>
      <c r="AI5" s="11" t="s">
        <v>49</v>
      </c>
      <c r="AJ5" s="11" t="s">
        <v>49</v>
      </c>
      <c r="AK5" s="11" t="s">
        <v>49</v>
      </c>
      <c r="AL5" s="11" t="s">
        <v>49</v>
      </c>
      <c r="AM5" s="11" t="s">
        <v>49</v>
      </c>
      <c r="AN5" s="11" t="s">
        <v>49</v>
      </c>
      <c r="AO5" s="11" t="s">
        <v>49</v>
      </c>
    </row>
    <row r="6" spans="1:41" s="11" customFormat="1" x14ac:dyDescent="0.25">
      <c r="A6" s="50"/>
      <c r="B6" s="11" t="s">
        <v>50</v>
      </c>
      <c r="C6" s="11" t="s">
        <v>50</v>
      </c>
      <c r="D6" s="11" t="s">
        <v>50</v>
      </c>
      <c r="E6" s="11" t="s">
        <v>50</v>
      </c>
      <c r="F6" s="11" t="s">
        <v>50</v>
      </c>
      <c r="G6" s="11" t="s">
        <v>50</v>
      </c>
      <c r="H6" s="11" t="s">
        <v>50</v>
      </c>
      <c r="I6" s="11" t="s">
        <v>50</v>
      </c>
      <c r="J6" s="11" t="s">
        <v>50</v>
      </c>
      <c r="K6" s="11" t="s">
        <v>50</v>
      </c>
      <c r="L6" s="11" t="s">
        <v>50</v>
      </c>
      <c r="M6" s="11" t="s">
        <v>50</v>
      </c>
      <c r="N6" s="11" t="s">
        <v>50</v>
      </c>
      <c r="O6" s="11" t="s">
        <v>50</v>
      </c>
      <c r="P6" s="11" t="s">
        <v>50</v>
      </c>
      <c r="Q6" s="11" t="s">
        <v>50</v>
      </c>
      <c r="R6" s="11" t="s">
        <v>50</v>
      </c>
      <c r="S6" s="11" t="s">
        <v>50</v>
      </c>
      <c r="T6" s="11" t="s">
        <v>50</v>
      </c>
      <c r="U6" s="11" t="s">
        <v>50</v>
      </c>
      <c r="V6" s="11" t="s">
        <v>50</v>
      </c>
      <c r="W6" s="11" t="s">
        <v>50</v>
      </c>
      <c r="X6" s="11" t="s">
        <v>50</v>
      </c>
      <c r="Y6" s="11" t="s">
        <v>50</v>
      </c>
      <c r="Z6" s="11" t="s">
        <v>50</v>
      </c>
      <c r="AA6" s="11" t="s">
        <v>50</v>
      </c>
      <c r="AB6" s="11" t="s">
        <v>50</v>
      </c>
      <c r="AC6" s="11" t="s">
        <v>50</v>
      </c>
      <c r="AD6" s="11" t="s">
        <v>50</v>
      </c>
      <c r="AE6" s="11" t="s">
        <v>50</v>
      </c>
      <c r="AF6" s="11" t="s">
        <v>50</v>
      </c>
      <c r="AG6" s="11" t="s">
        <v>50</v>
      </c>
      <c r="AH6" s="11" t="s">
        <v>50</v>
      </c>
      <c r="AI6" s="11" t="s">
        <v>50</v>
      </c>
      <c r="AJ6" s="11" t="s">
        <v>50</v>
      </c>
      <c r="AK6" s="11" t="s">
        <v>50</v>
      </c>
      <c r="AL6" s="11" t="s">
        <v>50</v>
      </c>
      <c r="AM6" s="11" t="s">
        <v>50</v>
      </c>
      <c r="AN6" s="11" t="s">
        <v>50</v>
      </c>
      <c r="AO6" s="11" t="s">
        <v>50</v>
      </c>
    </row>
    <row r="7" spans="1:41" s="11" customFormat="1" x14ac:dyDescent="0.25">
      <c r="A7" s="50"/>
      <c r="B7" s="11" t="s">
        <v>51</v>
      </c>
      <c r="C7" s="11" t="s">
        <v>51</v>
      </c>
      <c r="D7" s="11" t="s">
        <v>51</v>
      </c>
      <c r="E7" s="11" t="s">
        <v>51</v>
      </c>
      <c r="F7" s="11" t="s">
        <v>51</v>
      </c>
      <c r="G7" s="11" t="s">
        <v>51</v>
      </c>
      <c r="H7" s="11" t="s">
        <v>51</v>
      </c>
      <c r="I7" s="11" t="s">
        <v>51</v>
      </c>
      <c r="J7" s="11" t="s">
        <v>51</v>
      </c>
      <c r="K7" s="11" t="s">
        <v>51</v>
      </c>
      <c r="L7" s="11" t="s">
        <v>51</v>
      </c>
      <c r="M7" s="11" t="s">
        <v>51</v>
      </c>
      <c r="N7" s="11" t="s">
        <v>51</v>
      </c>
      <c r="O7" s="11" t="s">
        <v>51</v>
      </c>
      <c r="P7" s="11" t="s">
        <v>51</v>
      </c>
      <c r="Q7" s="11" t="s">
        <v>51</v>
      </c>
      <c r="R7" s="11" t="s">
        <v>51</v>
      </c>
      <c r="S7" s="11" t="s">
        <v>51</v>
      </c>
      <c r="T7" s="11" t="s">
        <v>51</v>
      </c>
      <c r="U7" s="11" t="s">
        <v>51</v>
      </c>
      <c r="V7" s="11" t="s">
        <v>51</v>
      </c>
      <c r="W7" s="11" t="s">
        <v>51</v>
      </c>
      <c r="X7" s="11" t="s">
        <v>51</v>
      </c>
      <c r="Y7" s="11" t="s">
        <v>51</v>
      </c>
      <c r="Z7" s="11" t="s">
        <v>51</v>
      </c>
      <c r="AA7" s="11" t="s">
        <v>51</v>
      </c>
      <c r="AB7" s="11" t="s">
        <v>51</v>
      </c>
      <c r="AC7" s="11" t="s">
        <v>51</v>
      </c>
      <c r="AD7" s="11" t="s">
        <v>51</v>
      </c>
      <c r="AE7" s="11" t="s">
        <v>51</v>
      </c>
      <c r="AF7" s="11" t="s">
        <v>51</v>
      </c>
      <c r="AG7" s="11" t="s">
        <v>51</v>
      </c>
      <c r="AH7" s="11" t="s">
        <v>51</v>
      </c>
      <c r="AI7" s="11" t="s">
        <v>51</v>
      </c>
      <c r="AJ7" s="11" t="s">
        <v>51</v>
      </c>
      <c r="AK7" s="11" t="s">
        <v>51</v>
      </c>
      <c r="AL7" s="11" t="s">
        <v>51</v>
      </c>
      <c r="AM7" s="11" t="s">
        <v>51</v>
      </c>
      <c r="AN7" s="11" t="s">
        <v>51</v>
      </c>
      <c r="AO7" s="11" t="s">
        <v>51</v>
      </c>
    </row>
    <row r="8" spans="1:41" s="11" customFormat="1" x14ac:dyDescent="0.25">
      <c r="A8" s="50"/>
      <c r="B8" s="11" t="s">
        <v>52</v>
      </c>
      <c r="C8" s="11" t="s">
        <v>52</v>
      </c>
      <c r="D8" s="11" t="s">
        <v>52</v>
      </c>
      <c r="E8" s="11" t="s">
        <v>52</v>
      </c>
      <c r="F8" s="11" t="s">
        <v>52</v>
      </c>
      <c r="G8" s="11" t="s">
        <v>52</v>
      </c>
      <c r="H8" s="11" t="s">
        <v>52</v>
      </c>
      <c r="I8" s="11" t="s">
        <v>52</v>
      </c>
      <c r="J8" s="11" t="s">
        <v>52</v>
      </c>
      <c r="K8" s="11" t="s">
        <v>52</v>
      </c>
      <c r="L8" s="11" t="s">
        <v>52</v>
      </c>
      <c r="M8" s="11" t="s">
        <v>52</v>
      </c>
      <c r="N8" s="11" t="s">
        <v>52</v>
      </c>
      <c r="O8" s="11" t="s">
        <v>52</v>
      </c>
      <c r="P8" s="11" t="s">
        <v>52</v>
      </c>
      <c r="Q8" s="11" t="s">
        <v>52</v>
      </c>
      <c r="R8" s="11" t="s">
        <v>52</v>
      </c>
      <c r="S8" s="11" t="s">
        <v>52</v>
      </c>
      <c r="T8" s="11" t="s">
        <v>52</v>
      </c>
      <c r="U8" s="11" t="s">
        <v>52</v>
      </c>
      <c r="V8" s="11" t="s">
        <v>52</v>
      </c>
      <c r="W8" s="11" t="s">
        <v>52</v>
      </c>
      <c r="X8" s="11" t="s">
        <v>52</v>
      </c>
      <c r="Y8" s="11" t="s">
        <v>52</v>
      </c>
      <c r="Z8" s="11" t="s">
        <v>52</v>
      </c>
      <c r="AA8" s="11" t="s">
        <v>52</v>
      </c>
      <c r="AB8" s="11" t="s">
        <v>52</v>
      </c>
      <c r="AC8" s="11" t="s">
        <v>52</v>
      </c>
      <c r="AD8" s="11" t="s">
        <v>52</v>
      </c>
      <c r="AE8" s="11" t="s">
        <v>52</v>
      </c>
      <c r="AF8" s="11" t="s">
        <v>52</v>
      </c>
      <c r="AG8" s="11" t="s">
        <v>52</v>
      </c>
      <c r="AH8" s="11" t="s">
        <v>52</v>
      </c>
      <c r="AI8" s="11" t="s">
        <v>52</v>
      </c>
      <c r="AJ8" s="11" t="s">
        <v>52</v>
      </c>
      <c r="AK8" s="11" t="s">
        <v>52</v>
      </c>
      <c r="AL8" s="11" t="s">
        <v>52</v>
      </c>
      <c r="AM8" s="11" t="s">
        <v>52</v>
      </c>
      <c r="AN8" s="11" t="s">
        <v>52</v>
      </c>
      <c r="AO8" s="11" t="s">
        <v>52</v>
      </c>
    </row>
    <row r="9" spans="1:41" s="12" customFormat="1" x14ac:dyDescent="0.25">
      <c r="A9" s="50"/>
      <c r="B9" s="12" t="s">
        <v>53</v>
      </c>
      <c r="C9" s="12" t="s">
        <v>53</v>
      </c>
      <c r="D9" s="12" t="s">
        <v>53</v>
      </c>
      <c r="E9" s="12" t="s">
        <v>53</v>
      </c>
      <c r="F9" s="12" t="s">
        <v>53</v>
      </c>
      <c r="G9" s="12" t="s">
        <v>53</v>
      </c>
      <c r="H9" s="12" t="s">
        <v>53</v>
      </c>
      <c r="I9" s="12" t="s">
        <v>53</v>
      </c>
      <c r="J9" s="12" t="s">
        <v>53</v>
      </c>
      <c r="K9" s="12" t="s">
        <v>53</v>
      </c>
      <c r="L9" s="12" t="s">
        <v>53</v>
      </c>
      <c r="M9" s="12" t="s">
        <v>53</v>
      </c>
      <c r="N9" s="12" t="s">
        <v>53</v>
      </c>
      <c r="O9" s="12" t="s">
        <v>53</v>
      </c>
      <c r="P9" s="12" t="s">
        <v>53</v>
      </c>
      <c r="Q9" s="12" t="s">
        <v>53</v>
      </c>
      <c r="R9" s="12" t="s">
        <v>53</v>
      </c>
      <c r="S9" s="12" t="s">
        <v>53</v>
      </c>
      <c r="T9" s="12" t="s">
        <v>53</v>
      </c>
      <c r="U9" s="12" t="s">
        <v>53</v>
      </c>
      <c r="V9" s="12" t="s">
        <v>53</v>
      </c>
      <c r="W9" s="12" t="s">
        <v>53</v>
      </c>
      <c r="X9" s="12" t="s">
        <v>53</v>
      </c>
      <c r="Y9" s="12" t="s">
        <v>53</v>
      </c>
      <c r="Z9" s="12" t="s">
        <v>53</v>
      </c>
      <c r="AA9" s="12" t="s">
        <v>53</v>
      </c>
      <c r="AB9" s="12" t="s">
        <v>53</v>
      </c>
      <c r="AC9" s="12" t="s">
        <v>53</v>
      </c>
      <c r="AD9" s="12" t="s">
        <v>53</v>
      </c>
      <c r="AE9" s="12" t="s">
        <v>53</v>
      </c>
      <c r="AF9" s="12" t="s">
        <v>53</v>
      </c>
      <c r="AG9" s="12" t="s">
        <v>53</v>
      </c>
      <c r="AH9" s="12" t="s">
        <v>53</v>
      </c>
      <c r="AI9" s="12" t="s">
        <v>53</v>
      </c>
      <c r="AJ9" s="12" t="s">
        <v>53</v>
      </c>
      <c r="AK9" s="12" t="s">
        <v>53</v>
      </c>
      <c r="AL9" s="12" t="s">
        <v>53</v>
      </c>
      <c r="AM9" s="12" t="s">
        <v>53</v>
      </c>
      <c r="AN9" s="12" t="s">
        <v>53</v>
      </c>
      <c r="AO9" s="12" t="s">
        <v>53</v>
      </c>
    </row>
    <row r="10" spans="1:41" s="13" customFormat="1" x14ac:dyDescent="0.25">
      <c r="A10" s="10" t="s">
        <v>48</v>
      </c>
      <c r="B10" s="13" t="s">
        <v>50</v>
      </c>
      <c r="C10" s="13" t="s">
        <v>51</v>
      </c>
      <c r="D10" s="13" t="s">
        <v>49</v>
      </c>
      <c r="E10" s="13" t="s">
        <v>51</v>
      </c>
      <c r="F10" s="13" t="s">
        <v>52</v>
      </c>
      <c r="G10" s="13" t="s">
        <v>51</v>
      </c>
      <c r="H10" s="13" t="s">
        <v>49</v>
      </c>
      <c r="I10" s="13" t="s">
        <v>50</v>
      </c>
      <c r="J10" s="13" t="s">
        <v>51</v>
      </c>
      <c r="K10" s="13" t="s">
        <v>52</v>
      </c>
      <c r="L10" s="13" t="s">
        <v>49</v>
      </c>
      <c r="M10" s="13" t="s">
        <v>50</v>
      </c>
      <c r="N10" s="13" t="s">
        <v>51</v>
      </c>
      <c r="O10" s="13" t="s">
        <v>49</v>
      </c>
      <c r="P10" s="13" t="s">
        <v>52</v>
      </c>
      <c r="Q10" s="13" t="s">
        <v>50</v>
      </c>
      <c r="R10" s="13" t="s">
        <v>49</v>
      </c>
      <c r="S10" s="13" t="s">
        <v>51</v>
      </c>
      <c r="T10" s="13" t="s">
        <v>51</v>
      </c>
      <c r="U10" s="13" t="s">
        <v>50</v>
      </c>
      <c r="V10" s="13" t="s">
        <v>52</v>
      </c>
      <c r="W10" s="13" t="s">
        <v>52</v>
      </c>
      <c r="X10" s="13" t="s">
        <v>49</v>
      </c>
      <c r="Y10" s="13" t="s">
        <v>50</v>
      </c>
      <c r="Z10" s="13" t="s">
        <v>49</v>
      </c>
      <c r="AA10" s="13" t="s">
        <v>50</v>
      </c>
      <c r="AB10" s="13" t="s">
        <v>51</v>
      </c>
      <c r="AC10" s="13" t="s">
        <v>49</v>
      </c>
      <c r="AD10" s="13" t="s">
        <v>50</v>
      </c>
      <c r="AE10" s="13" t="s">
        <v>49</v>
      </c>
      <c r="AF10" s="13" t="s">
        <v>51</v>
      </c>
      <c r="AG10" s="13" t="s">
        <v>52</v>
      </c>
      <c r="AH10" s="13" t="s">
        <v>51</v>
      </c>
      <c r="AI10" s="13" t="s">
        <v>49</v>
      </c>
      <c r="AJ10" s="13" t="s">
        <v>50</v>
      </c>
      <c r="AK10" s="13" t="s">
        <v>51</v>
      </c>
      <c r="AL10" s="13" t="s">
        <v>49</v>
      </c>
      <c r="AM10" s="13" t="s">
        <v>52</v>
      </c>
      <c r="AN10" s="13" t="s">
        <v>50</v>
      </c>
      <c r="AO10" s="13" t="s">
        <v>52</v>
      </c>
    </row>
    <row r="76" spans="2:3" x14ac:dyDescent="0.25">
      <c r="B76">
        <v>1</v>
      </c>
      <c r="C76" t="str">
        <f ca="1">RIGHT(CELL("nombrearchivo",B76),LEN(CELL("nombrearchivo",B76))-SEARCH("]",CELL("nombrearchivo",B76)))</f>
        <v>Definiciones</v>
      </c>
    </row>
  </sheetData>
  <mergeCells count="1">
    <mergeCell ref="A5:A9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3:10" x14ac:dyDescent="0.25">
      <c r="C1" s="51"/>
      <c r="D1" s="51"/>
      <c r="E1" s="51"/>
      <c r="F1" s="51"/>
      <c r="G1" s="51"/>
      <c r="H1" s="51"/>
      <c r="I1" s="51"/>
      <c r="J1" s="51"/>
    </row>
    <row r="2" spans="3:10" x14ac:dyDescent="0.25">
      <c r="C2" s="51"/>
      <c r="D2" s="51"/>
      <c r="E2" s="51"/>
      <c r="F2" s="51"/>
      <c r="G2" s="51"/>
      <c r="H2" s="51"/>
      <c r="I2" s="51"/>
      <c r="J2" s="51"/>
    </row>
    <row r="3" spans="3:10" x14ac:dyDescent="0.25"/>
    <row r="4" spans="3:10" x14ac:dyDescent="0.25"/>
    <row r="5" spans="3:10" x14ac:dyDescent="0.25"/>
    <row r="6" spans="3:10" x14ac:dyDescent="0.25"/>
    <row r="7" spans="3:10" x14ac:dyDescent="0.25"/>
    <row r="8" spans="3:10" x14ac:dyDescent="0.25"/>
    <row r="9" spans="3:10" x14ac:dyDescent="0.25"/>
    <row r="10" spans="3:10" x14ac:dyDescent="0.25"/>
    <row r="11" spans="3:10" x14ac:dyDescent="0.25"/>
    <row r="12" spans="3:10" x14ac:dyDescent="0.25"/>
    <row r="13" spans="3:10" x14ac:dyDescent="0.25"/>
    <row r="14" spans="3:10" x14ac:dyDescent="0.25"/>
    <row r="15" spans="3:10" x14ac:dyDescent="0.25"/>
    <row r="16" spans="3:10" x14ac:dyDescent="0.25">
      <c r="C16" s="2" t="s">
        <v>1</v>
      </c>
      <c r="H16" s="2" t="s">
        <v>2</v>
      </c>
    </row>
    <row r="17" spans="1:8" x14ac:dyDescent="0.25">
      <c r="A17" s="3"/>
      <c r="B17" s="3"/>
      <c r="C17" s="3"/>
      <c r="D17" s="3"/>
      <c r="E17" s="3"/>
      <c r="F17" s="3"/>
      <c r="G17" s="3"/>
      <c r="H17" s="3"/>
    </row>
    <row r="18" spans="1:8" x14ac:dyDescent="0.25">
      <c r="A18" s="3"/>
      <c r="B18" s="3"/>
      <c r="C18" s="3" t="str">
        <f>IF(C16="AVIÓN","MUY BIEN","TE EQUIVOCASTE!!!")</f>
        <v>TE EQUIVOCASTE!!!</v>
      </c>
      <c r="D18" s="3"/>
      <c r="E18" s="3"/>
      <c r="F18" s="3"/>
      <c r="G18" s="3"/>
      <c r="H18" s="3" t="str">
        <f>IF(H16="BOLA","MUY BIEN"," TE EQUIVOCASTE!!!")</f>
        <v>MUY BIEN</v>
      </c>
    </row>
    <row r="19" spans="1:8" x14ac:dyDescent="0.25">
      <c r="A19" s="3"/>
      <c r="B19" s="3"/>
      <c r="C19" s="3"/>
      <c r="D19" s="3"/>
      <c r="E19" s="3"/>
      <c r="F19" s="3"/>
      <c r="G19" s="3"/>
      <c r="H19" s="3"/>
    </row>
    <row r="20" spans="1:8" x14ac:dyDescent="0.25">
      <c r="A20" s="3"/>
      <c r="B20" s="3"/>
      <c r="C20" s="3"/>
      <c r="D20" s="3"/>
      <c r="E20" s="3"/>
      <c r="F20" s="3"/>
      <c r="G20" s="3"/>
      <c r="H20" s="3"/>
    </row>
    <row r="21" spans="1:8" x14ac:dyDescent="0.25">
      <c r="A21" s="3"/>
      <c r="B21" s="3"/>
      <c r="C21" s="3"/>
      <c r="D21" s="3"/>
      <c r="E21" s="3"/>
      <c r="F21" s="3"/>
      <c r="G21" s="3"/>
      <c r="H21" s="3"/>
    </row>
    <row r="22" spans="1:8" x14ac:dyDescent="0.25">
      <c r="A22" s="3"/>
      <c r="B22" s="3"/>
      <c r="C22" s="3" t="s">
        <v>0</v>
      </c>
      <c r="D22" s="3">
        <f>COUNTIF(18:18,"MUY BIEN")</f>
        <v>1</v>
      </c>
      <c r="E22" s="3"/>
      <c r="F22" s="3"/>
      <c r="G22" s="3"/>
      <c r="H22" s="3"/>
    </row>
    <row r="23" spans="1:8" x14ac:dyDescent="0.25"/>
    <row r="24" spans="1:8" x14ac:dyDescent="0.25"/>
  </sheetData>
  <mergeCells count="1">
    <mergeCell ref="C1:J2"/>
  </mergeCells>
  <dataValidations count="2">
    <dataValidation type="list" allowBlank="1" showInputMessage="1" showErrorMessage="1" sqref="C16">
      <formula1>ParaTerceraA</formula1>
    </dataValidation>
    <dataValidation type="list" allowBlank="1" showInputMessage="1" showErrorMessage="1" sqref="H16">
      <formula1>ParaTerceraB</formula1>
    </dataValidation>
  </dataValidations>
  <pageMargins left="0.7" right="0.7" top="0.75" bottom="0.75" header="0.3" footer="0.3"/>
  <pageSetup paperSize="0" orientation="portrait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/>
  </sheetViews>
  <sheetFormatPr baseColWidth="10" defaultColWidth="0" defaultRowHeight="15" customHeight="1" zeroHeight="1" x14ac:dyDescent="0.25"/>
  <cols>
    <col min="1" max="2" width="11.42578125" style="14" customWidth="1"/>
    <col min="3" max="3" width="33.28515625" style="14" customWidth="1"/>
    <col min="4" max="6" width="3.28515625" style="14" customWidth="1"/>
    <col min="7" max="7" width="11.42578125" style="14" customWidth="1"/>
    <col min="8" max="8" width="10.5703125" style="14" customWidth="1"/>
    <col min="9" max="9" width="11.42578125" style="14" customWidth="1"/>
    <col min="10" max="10" width="27.85546875" style="14" customWidth="1"/>
    <col min="11" max="11" width="11.42578125" style="14" customWidth="1"/>
    <col min="12" max="16384" width="11.42578125" style="14" hidden="1"/>
  </cols>
  <sheetData>
    <row r="1" spans="2:2" ht="15" customHeight="1" x14ac:dyDescent="0.25"/>
    <row r="2" spans="2:2" ht="15" customHeight="1" x14ac:dyDescent="0.25"/>
    <row r="3" spans="2:2" x14ac:dyDescent="0.25"/>
    <row r="4" spans="2:2" x14ac:dyDescent="0.25"/>
    <row r="5" spans="2:2" x14ac:dyDescent="0.25"/>
    <row r="6" spans="2:2" ht="18.75" x14ac:dyDescent="0.3">
      <c r="B6" s="15"/>
    </row>
    <row r="7" spans="2:2" x14ac:dyDescent="0.25"/>
    <row r="8" spans="2:2" x14ac:dyDescent="0.25"/>
    <row r="9" spans="2:2" x14ac:dyDescent="0.25"/>
    <row r="10" spans="2:2" ht="18.75" x14ac:dyDescent="0.3">
      <c r="B10" s="15"/>
    </row>
    <row r="11" spans="2:2" x14ac:dyDescent="0.25"/>
    <row r="12" spans="2:2" x14ac:dyDescent="0.25"/>
    <row r="13" spans="2:2" x14ac:dyDescent="0.25"/>
    <row r="14" spans="2:2" x14ac:dyDescent="0.25"/>
    <row r="15" spans="2:2" x14ac:dyDescent="0.25"/>
    <row r="16" spans="2:2" x14ac:dyDescent="0.25"/>
    <row r="17" spans="2:2" x14ac:dyDescent="0.25"/>
    <row r="18" spans="2:2" x14ac:dyDescent="0.25"/>
    <row r="19" spans="2:2" ht="15.75" x14ac:dyDescent="0.25">
      <c r="B19" s="16"/>
    </row>
    <row r="20" spans="2:2" x14ac:dyDescent="0.25"/>
    <row r="21" spans="2:2" x14ac:dyDescent="0.25"/>
    <row r="22" spans="2:2" ht="15.75" x14ac:dyDescent="0.25">
      <c r="B22" s="16"/>
    </row>
    <row r="23" spans="2:2" x14ac:dyDescent="0.25"/>
    <row r="24" spans="2:2" x14ac:dyDescent="0.25"/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J7" sqref="J7"/>
    </sheetView>
  </sheetViews>
  <sheetFormatPr baseColWidth="10" defaultColWidth="0" defaultRowHeight="15" customHeight="1" zeroHeight="1" x14ac:dyDescent="0.25"/>
  <cols>
    <col min="1" max="2" width="11.42578125" style="14" customWidth="1"/>
    <col min="3" max="3" width="36.85546875" style="18" customWidth="1"/>
    <col min="4" max="6" width="3.28515625" style="18" customWidth="1"/>
    <col min="7" max="7" width="11.42578125" style="18" customWidth="1"/>
    <col min="8" max="8" width="29.140625" style="18" customWidth="1"/>
    <col min="9" max="11" width="11.42578125" style="18" customWidth="1"/>
    <col min="12" max="16384" width="11.42578125" style="1" hidden="1"/>
  </cols>
  <sheetData>
    <row r="1" spans="1:11" x14ac:dyDescent="0.25">
      <c r="A1" s="21" t="str">
        <f ca="1">RIGHT(CELL("nombrearchivo",A1),LEN(CELL("nombrearchivo",A1))-SEARCH("]",CELL("nombrearchivo",A1)))</f>
        <v>1</v>
      </c>
      <c r="C1" s="46"/>
      <c r="D1" s="46"/>
      <c r="E1" s="46"/>
      <c r="F1" s="46"/>
      <c r="G1" s="46"/>
      <c r="H1" s="46"/>
      <c r="I1" s="46"/>
      <c r="J1" s="46"/>
      <c r="K1" s="14"/>
    </row>
    <row r="2" spans="1:11" x14ac:dyDescent="0.25">
      <c r="C2" s="46"/>
      <c r="D2" s="46"/>
      <c r="E2" s="46"/>
      <c r="F2" s="46"/>
      <c r="G2" s="46"/>
      <c r="H2" s="46"/>
      <c r="I2" s="46"/>
      <c r="J2" s="46"/>
      <c r="K2" s="14"/>
    </row>
    <row r="3" spans="1:11" x14ac:dyDescent="0.25">
      <c r="C3" s="14"/>
      <c r="D3" s="14"/>
      <c r="E3" s="14"/>
      <c r="F3" s="14"/>
      <c r="G3" s="14"/>
      <c r="H3" s="14"/>
      <c r="I3" s="14"/>
      <c r="J3" s="14"/>
      <c r="K3" s="14"/>
    </row>
    <row r="4" spans="1:11" x14ac:dyDescent="0.25">
      <c r="C4" s="14"/>
      <c r="D4" s="14"/>
      <c r="E4" s="14"/>
      <c r="F4" s="14"/>
      <c r="G4" s="14"/>
      <c r="H4" s="14"/>
      <c r="I4" s="14"/>
      <c r="J4" s="14"/>
      <c r="K4" s="14"/>
    </row>
    <row r="5" spans="1:11" x14ac:dyDescent="0.25">
      <c r="C5" s="14"/>
      <c r="D5" s="14"/>
      <c r="E5" s="14"/>
      <c r="F5" s="14"/>
      <c r="G5" s="14"/>
      <c r="H5" s="14"/>
      <c r="I5" s="14"/>
      <c r="J5" s="14"/>
      <c r="K5" s="14"/>
    </row>
    <row r="6" spans="1:11" x14ac:dyDescent="0.25">
      <c r="C6" s="14"/>
      <c r="D6" s="14"/>
      <c r="E6" s="14"/>
      <c r="F6" s="14"/>
      <c r="G6" s="14"/>
      <c r="H6" s="14"/>
      <c r="I6" s="14"/>
      <c r="J6" s="14"/>
      <c r="K6" s="14"/>
    </row>
    <row r="7" spans="1:11" ht="18.75" x14ac:dyDescent="0.25">
      <c r="C7" s="22" t="s">
        <v>54</v>
      </c>
      <c r="D7" s="14"/>
      <c r="E7" s="14"/>
      <c r="F7" s="14"/>
      <c r="G7" s="14"/>
      <c r="H7" s="22" t="s">
        <v>55</v>
      </c>
      <c r="I7" s="14"/>
      <c r="J7" s="14"/>
      <c r="K7" s="14"/>
    </row>
    <row r="8" spans="1:11" x14ac:dyDescent="0.25">
      <c r="C8" s="14"/>
      <c r="D8" s="14"/>
      <c r="E8" s="14"/>
      <c r="F8" s="14"/>
      <c r="G8" s="14"/>
      <c r="H8" s="14"/>
      <c r="I8" s="14"/>
      <c r="J8" s="14"/>
      <c r="K8" s="14"/>
    </row>
    <row r="9" spans="1:11" x14ac:dyDescent="0.25">
      <c r="C9" s="14"/>
      <c r="D9" s="14"/>
      <c r="E9" s="14"/>
      <c r="F9" s="14"/>
      <c r="G9" s="14"/>
      <c r="H9" s="14"/>
      <c r="I9" s="14"/>
      <c r="J9" s="14"/>
      <c r="K9" s="14"/>
    </row>
    <row r="10" spans="1:11" x14ac:dyDescent="0.25">
      <c r="C10" s="14"/>
      <c r="D10" s="14"/>
      <c r="E10" s="14"/>
      <c r="F10" s="14"/>
      <c r="G10" s="14"/>
      <c r="H10" s="14"/>
      <c r="I10" s="14"/>
      <c r="J10" s="14"/>
      <c r="K10" s="14"/>
    </row>
    <row r="11" spans="1:11" x14ac:dyDescent="0.25">
      <c r="C11" s="14"/>
      <c r="D11" s="14"/>
      <c r="E11" s="14"/>
      <c r="F11" s="14"/>
      <c r="G11" s="14"/>
      <c r="H11" s="21"/>
      <c r="I11" s="14"/>
      <c r="J11" s="14"/>
      <c r="K11" s="14"/>
    </row>
    <row r="12" spans="1:11" x14ac:dyDescent="0.25">
      <c r="C12" s="14"/>
      <c r="D12" s="14"/>
      <c r="E12" s="14"/>
      <c r="F12" s="14"/>
      <c r="G12" s="14"/>
      <c r="H12" s="14"/>
      <c r="I12" s="14"/>
      <c r="J12" s="14"/>
      <c r="K12" s="14"/>
    </row>
    <row r="13" spans="1:11" x14ac:dyDescent="0.25">
      <c r="C13" s="14"/>
      <c r="D13" s="14"/>
      <c r="E13" s="14"/>
      <c r="F13" s="14"/>
      <c r="G13" s="14"/>
      <c r="H13" s="14"/>
      <c r="I13" s="14"/>
      <c r="J13" s="14"/>
      <c r="K13" s="14"/>
    </row>
    <row r="14" spans="1:11" x14ac:dyDescent="0.25">
      <c r="C14" s="14"/>
      <c r="D14" s="14"/>
      <c r="E14" s="14"/>
      <c r="F14" s="14"/>
      <c r="G14" s="14"/>
      <c r="H14" s="14"/>
      <c r="I14" s="14"/>
      <c r="J14" s="14"/>
      <c r="K14" s="14"/>
    </row>
    <row r="15" spans="1:11" x14ac:dyDescent="0.25">
      <c r="C15" s="14"/>
      <c r="D15" s="14"/>
      <c r="E15" s="14"/>
      <c r="F15" s="14"/>
      <c r="G15" s="14"/>
      <c r="H15" s="14"/>
      <c r="I15" s="14"/>
      <c r="J15" s="14"/>
      <c r="K15" s="14"/>
    </row>
    <row r="16" spans="1:11" ht="21" x14ac:dyDescent="0.35">
      <c r="B16" s="34"/>
      <c r="C16" s="35" t="s">
        <v>49</v>
      </c>
      <c r="D16" s="34"/>
      <c r="E16" s="34"/>
      <c r="F16" s="34"/>
      <c r="G16" s="34"/>
      <c r="H16" s="35" t="s">
        <v>51</v>
      </c>
      <c r="I16" s="34"/>
      <c r="J16" s="14"/>
      <c r="K16" s="14"/>
    </row>
    <row r="17" spans="3:8" x14ac:dyDescent="0.25"/>
    <row r="18" spans="3:8" x14ac:dyDescent="0.25">
      <c r="C18" s="19" t="str">
        <f ca="1">IF(C16=HLOOKUP(A1&amp;"a",Definiciones!$4:$10,7,FALSE),"MUY BIEN"," TE EQUIVOCASTE!!!")</f>
        <v xml:space="preserve"> TE EQUIVOCASTE!!!</v>
      </c>
      <c r="D18" s="17"/>
      <c r="E18" s="17"/>
      <c r="F18" s="17"/>
      <c r="G18" s="17"/>
      <c r="H18" s="19" t="str">
        <f ca="1">IF(H16=HLOOKUP(A1&amp;"b",Definiciones!$4:$10,7,FALSE),"MUY BIEN"," TE EQUIVOCASTE!!!")</f>
        <v>MUY BIEN</v>
      </c>
    </row>
    <row r="19" spans="3:8" x14ac:dyDescent="0.25">
      <c r="C19" s="17"/>
      <c r="D19" s="17"/>
      <c r="E19" s="17"/>
      <c r="F19" s="17"/>
      <c r="G19" s="17"/>
      <c r="H19" s="17"/>
    </row>
    <row r="20" spans="3:8" x14ac:dyDescent="0.25">
      <c r="C20" s="17"/>
      <c r="D20" s="17"/>
      <c r="E20" s="17"/>
      <c r="F20" s="17"/>
      <c r="G20" s="17"/>
      <c r="H20" s="17"/>
    </row>
    <row r="21" spans="3:8" x14ac:dyDescent="0.25">
      <c r="C21" s="17"/>
      <c r="D21" s="17"/>
      <c r="E21" s="17"/>
      <c r="F21" s="17"/>
      <c r="G21" s="17"/>
      <c r="H21" s="17"/>
    </row>
    <row r="22" spans="3:8" ht="18.75" x14ac:dyDescent="0.3">
      <c r="C22" s="20" t="s">
        <v>0</v>
      </c>
      <c r="D22" s="21">
        <f ca="1">COUNTIF(18:18,"MUY BIEN")</f>
        <v>1</v>
      </c>
      <c r="E22" s="17"/>
      <c r="F22" s="17"/>
      <c r="G22" s="17"/>
      <c r="H22" s="17"/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Definiciones!$B$5:$B$9</xm:f>
          </x14:formula1>
          <xm:sqref>C16</xm:sqref>
        </x14:dataValidation>
        <x14:dataValidation type="list" allowBlank="1" showInputMessage="1" showErrorMessage="1">
          <x14:formula1>
            <xm:f>Definiciones!$D$5:$D$9</xm:f>
          </x14:formula1>
          <xm:sqref>H16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s="14" customFormat="1" x14ac:dyDescent="0.25">
      <c r="A1" s="21" t="str">
        <f ca="1">RIGHT(CELL("nombrearchivo",A1),LEN(CELL("nombrearchivo",A1))-SEARCH("]",CELL("nombrearchivo",A1)))</f>
        <v>2</v>
      </c>
      <c r="C1" s="46"/>
      <c r="D1" s="46"/>
      <c r="E1" s="46"/>
      <c r="F1" s="46"/>
      <c r="G1" s="46"/>
      <c r="H1" s="46"/>
      <c r="I1" s="46"/>
      <c r="J1" s="46"/>
    </row>
    <row r="2" spans="1:10" s="14" customFormat="1" x14ac:dyDescent="0.25">
      <c r="C2" s="46"/>
      <c r="D2" s="46"/>
      <c r="E2" s="46"/>
      <c r="F2" s="46"/>
      <c r="G2" s="46"/>
      <c r="H2" s="46"/>
      <c r="I2" s="46"/>
      <c r="J2" s="46"/>
    </row>
    <row r="3" spans="1:10" s="14" customFormat="1" x14ac:dyDescent="0.25"/>
    <row r="4" spans="1:10" s="14" customFormat="1" x14ac:dyDescent="0.25"/>
    <row r="5" spans="1:10" s="14" customFormat="1" x14ac:dyDescent="0.25"/>
    <row r="6" spans="1:10" s="14" customFormat="1" ht="18.75" x14ac:dyDescent="0.25">
      <c r="C6" s="23" t="s">
        <v>56</v>
      </c>
      <c r="H6" s="23" t="s">
        <v>57</v>
      </c>
    </row>
    <row r="7" spans="1:10" s="14" customFormat="1" x14ac:dyDescent="0.25"/>
    <row r="8" spans="1:10" s="14" customFormat="1" x14ac:dyDescent="0.25"/>
    <row r="9" spans="1:10" s="14" customFormat="1" x14ac:dyDescent="0.25"/>
    <row r="10" spans="1:10" s="14" customFormat="1" x14ac:dyDescent="0.25"/>
    <row r="11" spans="1:10" s="14" customFormat="1" x14ac:dyDescent="0.25"/>
    <row r="12" spans="1:10" s="14" customFormat="1" x14ac:dyDescent="0.25"/>
    <row r="13" spans="1:10" s="14" customFormat="1" x14ac:dyDescent="0.25"/>
    <row r="14" spans="1:10" s="14" customFormat="1" x14ac:dyDescent="0.25"/>
    <row r="15" spans="1:10" s="14" customFormat="1" x14ac:dyDescent="0.25"/>
    <row r="16" spans="1:10" s="14" customFormat="1" ht="21" x14ac:dyDescent="0.35">
      <c r="B16" s="34"/>
      <c r="C16" s="36" t="s">
        <v>50</v>
      </c>
      <c r="D16" s="34"/>
      <c r="E16" s="34"/>
      <c r="F16" s="34"/>
      <c r="G16" s="34"/>
      <c r="H16" s="36" t="s">
        <v>52</v>
      </c>
      <c r="I16" s="34"/>
    </row>
    <row r="17" spans="3:8" s="14" customFormat="1" x14ac:dyDescent="0.25"/>
    <row r="18" spans="3:8" s="14" customFormat="1" x14ac:dyDescent="0.25">
      <c r="C18" s="19" t="str">
        <f ca="1">IF(C16=HLOOKUP(A1&amp;"a",Definiciones!$4:$10,7,FALSE),"MUY BIEN"," TE EQUIVOCASTE!!!")</f>
        <v xml:space="preserve"> TE EQUIVOCASTE!!!</v>
      </c>
      <c r="D18" s="17"/>
      <c r="E18" s="17"/>
      <c r="F18" s="17"/>
      <c r="G18" s="17"/>
      <c r="H18" s="19" t="str">
        <f ca="1">IF(H16=HLOOKUP(A1&amp;"b",Definiciones!$4:$10,7,FALSE),"MUY BIEN"," TE EQUIVOCASTE!!!")</f>
        <v xml:space="preserve"> TE EQUIVOCASTE!!!</v>
      </c>
    </row>
    <row r="19" spans="3:8" s="14" customFormat="1" x14ac:dyDescent="0.25">
      <c r="C19" s="17"/>
      <c r="D19" s="17"/>
      <c r="E19" s="17"/>
      <c r="F19" s="17"/>
      <c r="G19" s="17"/>
      <c r="H19" s="17"/>
    </row>
    <row r="20" spans="3:8" s="14" customFormat="1" x14ac:dyDescent="0.25">
      <c r="C20" s="17"/>
      <c r="D20" s="17"/>
      <c r="E20" s="17"/>
      <c r="F20" s="17"/>
      <c r="G20" s="17"/>
      <c r="H20" s="17"/>
    </row>
    <row r="21" spans="3:8" s="14" customFormat="1" x14ac:dyDescent="0.25">
      <c r="C21" s="17"/>
      <c r="D21" s="17"/>
      <c r="E21" s="17"/>
      <c r="F21" s="17"/>
      <c r="G21" s="17"/>
      <c r="H21" s="17"/>
    </row>
    <row r="22" spans="3:8" s="14" customFormat="1" ht="18.75" x14ac:dyDescent="0.3">
      <c r="C22" s="20" t="s">
        <v>0</v>
      </c>
      <c r="D22" s="21">
        <f ca="1">COUNTIF(18:18,"MUY BIEN")</f>
        <v>0</v>
      </c>
      <c r="E22" s="17"/>
      <c r="F22" s="17"/>
      <c r="G22" s="17"/>
      <c r="H22" s="17"/>
    </row>
    <row r="23" spans="3:8" s="14" customFormat="1" x14ac:dyDescent="0.25">
      <c r="C23" s="18"/>
      <c r="D23" s="18"/>
    </row>
    <row r="24" spans="3:8" s="14" customForma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Definiciones!$E$5:$E$9</xm:f>
          </x14:formula1>
          <xm:sqref>H16</xm:sqref>
        </x14:dataValidation>
        <x14:dataValidation type="list" allowBlank="1" showInputMessage="1" showErrorMessage="1">
          <x14:formula1>
            <xm:f>Definiciones!$D$5:$D$9</xm:f>
          </x14:formula1>
          <xm:sqref>C16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24" customWidth="1"/>
    <col min="3" max="3" width="36.85546875" style="24" customWidth="1"/>
    <col min="4" max="6" width="3.28515625" style="24" customWidth="1"/>
    <col min="7" max="7" width="11.42578125" style="24" customWidth="1"/>
    <col min="8" max="8" width="29.140625" style="24" customWidth="1"/>
    <col min="9" max="11" width="11.42578125" style="24" customWidth="1"/>
    <col min="12" max="16384" width="11.42578125" style="24" hidden="1"/>
  </cols>
  <sheetData>
    <row r="1" spans="1:10" x14ac:dyDescent="0.25">
      <c r="A1" s="24">
        <v>3</v>
      </c>
      <c r="C1" s="46"/>
      <c r="D1" s="46"/>
      <c r="E1" s="46"/>
      <c r="F1" s="46"/>
      <c r="G1" s="46"/>
      <c r="H1" s="46"/>
      <c r="I1" s="46"/>
      <c r="J1" s="46"/>
    </row>
    <row r="2" spans="1:10" x14ac:dyDescent="0.25">
      <c r="C2" s="46"/>
      <c r="D2" s="46"/>
      <c r="E2" s="46"/>
      <c r="F2" s="46"/>
      <c r="G2" s="46"/>
      <c r="H2" s="46"/>
      <c r="I2" s="46"/>
      <c r="J2" s="46"/>
    </row>
    <row r="3" spans="1:10" x14ac:dyDescent="0.25"/>
    <row r="4" spans="1:10" x14ac:dyDescent="0.25"/>
    <row r="5" spans="1:10" ht="18.75" x14ac:dyDescent="0.4">
      <c r="C5" s="25" t="s">
        <v>58</v>
      </c>
      <c r="H5" s="25" t="s">
        <v>59</v>
      </c>
    </row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B16" s="37"/>
      <c r="C16" s="38" t="s">
        <v>50</v>
      </c>
      <c r="D16" s="39"/>
      <c r="E16" s="39"/>
      <c r="F16" s="39"/>
      <c r="G16" s="39"/>
      <c r="H16" s="38" t="s">
        <v>52</v>
      </c>
    </row>
    <row r="17" spans="3:8" x14ac:dyDescent="0.25"/>
    <row r="18" spans="3:8" x14ac:dyDescent="0.25">
      <c r="C18" s="19" t="str">
        <f>IF(C16=HLOOKUP(A1&amp;"a",Definiciones!$4:$10,7,FALSE),"MUY BIEN"," TE EQUIVOCASTE!!!")</f>
        <v xml:space="preserve"> TE EQUIVOCASTE!!!</v>
      </c>
      <c r="H18" s="19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20" t="s">
        <v>0</v>
      </c>
      <c r="D22" s="21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Definiciones!$F$5:$F$9</xm:f>
          </x14:formula1>
          <xm:sqref>C16</xm:sqref>
        </x14:dataValidation>
        <x14:dataValidation type="list" allowBlank="1" showInputMessage="1" showErrorMessage="1">
          <x14:formula1>
            <xm:f>Definiciones!$G$5:$G$9</xm:f>
          </x14:formula1>
          <xm:sqref>H16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s="24" customFormat="1" x14ac:dyDescent="0.25">
      <c r="A1" s="21">
        <v>4</v>
      </c>
      <c r="C1" s="46"/>
      <c r="D1" s="46"/>
      <c r="E1" s="46"/>
      <c r="F1" s="46"/>
      <c r="G1" s="46"/>
      <c r="H1" s="46"/>
      <c r="I1" s="46"/>
      <c r="J1" s="46"/>
    </row>
    <row r="2" spans="1:10" s="24" customFormat="1" x14ac:dyDescent="0.25">
      <c r="C2" s="46"/>
      <c r="D2" s="46"/>
      <c r="E2" s="46"/>
      <c r="F2" s="46"/>
      <c r="G2" s="46"/>
      <c r="H2" s="46"/>
      <c r="I2" s="46"/>
      <c r="J2" s="46"/>
    </row>
    <row r="3" spans="1:10" s="24" customFormat="1" x14ac:dyDescent="0.25"/>
    <row r="4" spans="1:10" s="24" customFormat="1" x14ac:dyDescent="0.25"/>
    <row r="5" spans="1:10" s="24" customFormat="1" x14ac:dyDescent="0.25"/>
    <row r="6" spans="1:10" s="24" customFormat="1" ht="18.75" x14ac:dyDescent="0.4">
      <c r="C6" s="25" t="s">
        <v>60</v>
      </c>
      <c r="H6" s="25" t="s">
        <v>61</v>
      </c>
    </row>
    <row r="7" spans="1:10" s="24" customFormat="1" x14ac:dyDescent="0.25"/>
    <row r="8" spans="1:10" s="24" customFormat="1" x14ac:dyDescent="0.25"/>
    <row r="9" spans="1:10" s="24" customFormat="1" x14ac:dyDescent="0.25">
      <c r="C9" s="14"/>
    </row>
    <row r="10" spans="1:10" s="24" customFormat="1" x14ac:dyDescent="0.25"/>
    <row r="11" spans="1:10" s="24" customFormat="1" x14ac:dyDescent="0.25"/>
    <row r="12" spans="1:10" s="24" customFormat="1" x14ac:dyDescent="0.25"/>
    <row r="13" spans="1:10" s="24" customFormat="1" x14ac:dyDescent="0.25"/>
    <row r="14" spans="1:10" s="24" customFormat="1" x14ac:dyDescent="0.25"/>
    <row r="15" spans="1:10" s="24" customFormat="1" x14ac:dyDescent="0.25"/>
    <row r="16" spans="1:10" s="24" customFormat="1" ht="18.75" x14ac:dyDescent="0.3">
      <c r="B16" s="40"/>
      <c r="C16" s="41" t="s">
        <v>49</v>
      </c>
      <c r="D16" s="40"/>
      <c r="E16" s="40"/>
      <c r="F16" s="40"/>
      <c r="G16" s="40"/>
      <c r="H16" s="41" t="s">
        <v>49</v>
      </c>
      <c r="I16" s="40"/>
    </row>
    <row r="17" spans="3:8" s="24" customFormat="1" x14ac:dyDescent="0.25"/>
    <row r="18" spans="3:8" s="24" customFormat="1" x14ac:dyDescent="0.25">
      <c r="C18" s="19" t="str">
        <f>IF(C16=HLOOKUP(A1&amp;"a",Definiciones!$4:$10,7,FALSE),"MUY BIEN"," TE EQUIVOCASTE!!!")</f>
        <v>MUY BIEN</v>
      </c>
      <c r="H18" s="19" t="str">
        <f>IF(H16=HLOOKUP(A1&amp;"b",Definiciones!$4:$10,7,FALSE),"MUY BIEN"," TE EQUIVOCASTE!!!")</f>
        <v xml:space="preserve"> TE EQUIVOCASTE!!!</v>
      </c>
    </row>
    <row r="19" spans="3:8" s="24" customFormat="1" x14ac:dyDescent="0.25"/>
    <row r="20" spans="3:8" s="24" customFormat="1" x14ac:dyDescent="0.25"/>
    <row r="21" spans="3:8" s="24" customFormat="1" x14ac:dyDescent="0.25"/>
    <row r="22" spans="3:8" s="24" customFormat="1" ht="18.75" x14ac:dyDescent="0.3">
      <c r="C22" s="20" t="s">
        <v>0</v>
      </c>
      <c r="D22" s="21">
        <f>COUNTIF(18:18,"MUY BIEN")</f>
        <v>1</v>
      </c>
    </row>
    <row r="23" spans="3:8" s="24" customFormat="1" x14ac:dyDescent="0.25"/>
    <row r="24" spans="3:8" s="24" customForma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Definiciones!$H$5:$H$9</xm:f>
          </x14:formula1>
          <xm:sqref>C16</xm:sqref>
        </x14:dataValidation>
        <x14:dataValidation type="list" allowBlank="1" showInputMessage="1" showErrorMessage="1">
          <x14:formula1>
            <xm:f>Definiciones!$I$5:$I$9</xm:f>
          </x14:formula1>
          <xm:sqref>H16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1">
        <v>5</v>
      </c>
      <c r="B1" s="14"/>
      <c r="C1" s="46"/>
      <c r="D1" s="46"/>
      <c r="E1" s="46"/>
      <c r="F1" s="46"/>
      <c r="G1" s="46"/>
      <c r="H1" s="46"/>
      <c r="I1" s="46"/>
      <c r="J1" s="46"/>
      <c r="K1" s="14"/>
    </row>
    <row r="2" spans="1:11" x14ac:dyDescent="0.25">
      <c r="A2" s="14"/>
      <c r="B2" s="14"/>
      <c r="C2" s="46"/>
      <c r="D2" s="46"/>
      <c r="E2" s="46"/>
      <c r="F2" s="46"/>
      <c r="G2" s="46"/>
      <c r="H2" s="46"/>
      <c r="I2" s="46"/>
      <c r="J2" s="46"/>
      <c r="K2" s="14"/>
    </row>
    <row r="3" spans="1:1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1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ht="18.75" x14ac:dyDescent="0.4">
      <c r="A5" s="14"/>
      <c r="B5" s="14"/>
      <c r="C5" s="25" t="s">
        <v>62</v>
      </c>
      <c r="D5" s="14"/>
      <c r="E5" s="14"/>
      <c r="F5" s="14"/>
      <c r="G5" s="14"/>
      <c r="H5" s="25" t="s">
        <v>63</v>
      </c>
      <c r="I5" s="14"/>
      <c r="J5" s="14"/>
      <c r="K5" s="14"/>
    </row>
    <row r="6" spans="1:11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</row>
    <row r="7" spans="1:1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</row>
    <row r="8" spans="1:1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1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</row>
    <row r="10" spans="1:11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</row>
    <row r="11" spans="1:11" x14ac:dyDescent="0.25">
      <c r="A11" s="14"/>
      <c r="B11" s="14"/>
      <c r="C11" s="14"/>
      <c r="D11" s="14"/>
      <c r="E11" s="14"/>
      <c r="F11" s="14"/>
      <c r="G11" s="14"/>
      <c r="H11"/>
      <c r="I11" s="14"/>
      <c r="J11" s="14"/>
      <c r="K11" s="14"/>
    </row>
    <row r="12" spans="1:11" x14ac:dyDescent="0.25">
      <c r="A12" s="14"/>
      <c r="B12" s="14"/>
      <c r="C12"/>
      <c r="D12" s="14"/>
      <c r="E12" s="14"/>
      <c r="F12" s="14"/>
      <c r="G12" s="14"/>
      <c r="H12" s="14"/>
      <c r="I12" s="14"/>
      <c r="J12" s="14"/>
      <c r="K12" s="14"/>
    </row>
    <row r="13" spans="1:11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</row>
    <row r="14" spans="1:1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1:11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11" ht="21" x14ac:dyDescent="0.35">
      <c r="A16" s="14"/>
      <c r="B16" s="14"/>
      <c r="C16" s="38" t="s">
        <v>51</v>
      </c>
      <c r="D16" s="34"/>
      <c r="E16" s="34"/>
      <c r="F16" s="34"/>
      <c r="G16" s="34"/>
      <c r="H16" s="36" t="s">
        <v>50</v>
      </c>
      <c r="I16" s="14"/>
      <c r="J16" s="14"/>
      <c r="K16" s="14"/>
    </row>
    <row r="17" spans="1:11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x14ac:dyDescent="0.25">
      <c r="A18" s="14"/>
      <c r="B18" s="14"/>
      <c r="C18" s="19" t="str">
        <f>IF(C16=HLOOKUP(A1&amp;"a",Definiciones!$4:$10,7,FALSE),"MUY BIEN"," TE EQUIVOCASTE!!!")</f>
        <v>MUY BIEN</v>
      </c>
      <c r="D18" s="21"/>
      <c r="E18" s="21"/>
      <c r="F18" s="21"/>
      <c r="G18" s="21"/>
      <c r="H18" s="19" t="str">
        <f>IF(H16=HLOOKUP(A1&amp;"b",Definiciones!$4:$10,7,FALSE),"MUY BIEN"," TE EQUIVOCASTE!!!")</f>
        <v xml:space="preserve"> TE EQUIVOCASTE!!!</v>
      </c>
      <c r="I18" s="14"/>
      <c r="J18" s="14"/>
      <c r="K18" s="14"/>
    </row>
    <row r="19" spans="1:11" x14ac:dyDescent="0.25">
      <c r="A19" s="14"/>
      <c r="B19" s="14"/>
      <c r="C19" s="21"/>
      <c r="D19" s="21"/>
      <c r="E19" s="21"/>
      <c r="F19" s="21"/>
      <c r="G19" s="21"/>
      <c r="H19" s="21"/>
      <c r="I19" s="14"/>
      <c r="J19" s="14"/>
      <c r="K19" s="14"/>
    </row>
    <row r="20" spans="1:11" x14ac:dyDescent="0.25">
      <c r="A20" s="14"/>
      <c r="B20" s="14"/>
      <c r="C20" s="21"/>
      <c r="D20" s="21"/>
      <c r="E20" s="21"/>
      <c r="F20" s="21"/>
      <c r="G20" s="21"/>
      <c r="H20" s="21"/>
      <c r="I20" s="14"/>
      <c r="J20" s="14"/>
      <c r="K20" s="14"/>
    </row>
    <row r="21" spans="1:11" x14ac:dyDescent="0.25">
      <c r="A21" s="14"/>
      <c r="B21" s="14"/>
      <c r="C21" s="21"/>
      <c r="D21" s="21"/>
      <c r="E21" s="21"/>
      <c r="F21" s="21"/>
      <c r="G21" s="21"/>
      <c r="H21" s="21"/>
      <c r="I21" s="14"/>
      <c r="J21" s="14"/>
      <c r="K21" s="14"/>
    </row>
    <row r="22" spans="1:11" ht="18.75" x14ac:dyDescent="0.3">
      <c r="A22" s="14"/>
      <c r="B22" s="14"/>
      <c r="C22" s="20" t="s">
        <v>0</v>
      </c>
      <c r="D22" s="21">
        <f>COUNTIF(18:18,"MUY BIEN")</f>
        <v>1</v>
      </c>
      <c r="E22" s="21"/>
      <c r="F22" s="21"/>
      <c r="G22" s="21"/>
      <c r="H22" s="21"/>
      <c r="I22" s="14"/>
      <c r="J22" s="14"/>
      <c r="K22" s="14"/>
    </row>
    <row r="23" spans="1:11" x14ac:dyDescent="0.25">
      <c r="A23" s="14"/>
      <c r="B23" s="14"/>
      <c r="C23" s="21"/>
      <c r="D23" s="21"/>
      <c r="E23" s="21"/>
      <c r="F23" s="21"/>
      <c r="G23" s="21"/>
      <c r="H23" s="21"/>
      <c r="I23" s="14"/>
      <c r="J23" s="14"/>
      <c r="K23" s="14"/>
    </row>
    <row r="24" spans="1:1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</row>
  </sheetData>
  <mergeCells count="1">
    <mergeCell ref="C1:J2"/>
  </mergeCells>
  <dataValidations count="1">
    <dataValidation type="list" allowBlank="1" showInputMessage="1" showErrorMessage="1" sqref="H16">
      <formula1>ParaEjemplo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Definiciones!$J$5:$J$9</xm:f>
          </x14:formula1>
          <xm:sqref>C16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J14" sqref="J14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30" customWidth="1"/>
    <col min="4" max="6" width="3.28515625" style="30" customWidth="1"/>
    <col min="7" max="7" width="11.42578125" style="30" customWidth="1"/>
    <col min="8" max="8" width="29.140625" style="30" customWidth="1"/>
    <col min="9" max="11" width="11.42578125" style="1" customWidth="1"/>
    <col min="12" max="16384" width="11.42578125" style="1" hidden="1"/>
  </cols>
  <sheetData>
    <row r="1" spans="1:11" x14ac:dyDescent="0.25">
      <c r="A1" s="21">
        <v>6</v>
      </c>
      <c r="B1" s="14"/>
      <c r="C1" s="46"/>
      <c r="D1" s="46"/>
      <c r="E1" s="46"/>
      <c r="F1" s="46"/>
      <c r="G1" s="46"/>
      <c r="H1" s="46"/>
      <c r="I1" s="46"/>
      <c r="J1" s="46"/>
      <c r="K1" s="14"/>
    </row>
    <row r="2" spans="1:11" x14ac:dyDescent="0.25">
      <c r="A2" s="14"/>
      <c r="B2" s="14"/>
      <c r="C2" s="46"/>
      <c r="D2" s="46"/>
      <c r="E2" s="46"/>
      <c r="F2" s="46"/>
      <c r="G2" s="46"/>
      <c r="H2" s="46"/>
      <c r="I2" s="46"/>
      <c r="J2" s="46"/>
      <c r="K2" s="14"/>
    </row>
    <row r="3" spans="1:1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1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1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</row>
    <row r="7" spans="1:11" ht="18.75" x14ac:dyDescent="0.4">
      <c r="A7" s="14"/>
      <c r="B7" s="14"/>
      <c r="C7" s="25" t="s">
        <v>64</v>
      </c>
      <c r="D7" s="14"/>
      <c r="E7" s="14"/>
      <c r="F7" s="14"/>
      <c r="G7" s="14"/>
      <c r="H7" s="25" t="s">
        <v>65</v>
      </c>
      <c r="I7" s="14"/>
      <c r="J7" s="14"/>
      <c r="K7" s="14"/>
    </row>
    <row r="8" spans="1:1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1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</row>
    <row r="10" spans="1:11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</row>
    <row r="11" spans="1:11" x14ac:dyDescent="0.25">
      <c r="A11" s="14"/>
      <c r="B11" s="14"/>
      <c r="C11"/>
      <c r="D11" s="14"/>
      <c r="E11" s="14"/>
      <c r="F11" s="14"/>
      <c r="G11" s="14"/>
      <c r="H11" s="14"/>
      <c r="I11" s="14"/>
      <c r="J11" s="14"/>
      <c r="K11" s="14"/>
    </row>
    <row r="12" spans="1:11" ht="18.75" x14ac:dyDescent="0.4">
      <c r="A12" s="14"/>
      <c r="B12" s="14"/>
      <c r="C12" s="14"/>
      <c r="D12" s="14"/>
      <c r="E12" s="14"/>
      <c r="F12" s="25"/>
      <c r="G12" s="14"/>
      <c r="H12" s="14"/>
      <c r="I12" s="14"/>
      <c r="J12" s="14"/>
      <c r="K12" s="25"/>
    </row>
    <row r="13" spans="1:11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</row>
    <row r="14" spans="1:1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1:11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11" ht="21" x14ac:dyDescent="0.35">
      <c r="A16" s="14"/>
      <c r="B16" s="34"/>
      <c r="C16" s="36" t="s">
        <v>49</v>
      </c>
      <c r="D16" s="34"/>
      <c r="E16" s="34"/>
      <c r="F16" s="34"/>
      <c r="G16" s="34"/>
      <c r="H16" s="36" t="s">
        <v>51</v>
      </c>
      <c r="I16" s="14"/>
      <c r="J16" s="14"/>
      <c r="K16" s="14"/>
    </row>
    <row r="17" spans="1:11" x14ac:dyDescent="0.25">
      <c r="A17" s="14"/>
      <c r="B17" s="14"/>
      <c r="C17" s="21"/>
      <c r="D17" s="21"/>
      <c r="E17" s="21"/>
      <c r="F17" s="21"/>
      <c r="G17" s="21"/>
      <c r="H17" s="21"/>
      <c r="I17" s="14"/>
      <c r="J17" s="14"/>
      <c r="K17" s="14"/>
    </row>
    <row r="18" spans="1:11" x14ac:dyDescent="0.25">
      <c r="A18" s="14"/>
      <c r="B18" s="14"/>
      <c r="C18" s="19" t="str">
        <f>IF(C16=HLOOKUP(A1&amp;"a",Definiciones!$4:$10,7,FALSE),"MUY BIEN"," TE EQUIVOCASTE!!!")</f>
        <v>MUY BIEN</v>
      </c>
      <c r="D18" s="21"/>
      <c r="E18" s="21"/>
      <c r="F18" s="21"/>
      <c r="G18" s="21"/>
      <c r="H18" s="19" t="str">
        <f>IF(H16=HLOOKUP(A1&amp;"b",Definiciones!$4:$10,7,FALSE),"MUY BIEN"," TE EQUIVOCASTE!!!")</f>
        <v xml:space="preserve"> TE EQUIVOCASTE!!!</v>
      </c>
      <c r="I18" s="14"/>
      <c r="J18" s="14"/>
      <c r="K18" s="14"/>
    </row>
    <row r="19" spans="1:11" x14ac:dyDescent="0.25">
      <c r="A19" s="14"/>
      <c r="B19" s="14"/>
      <c r="C19" s="21"/>
      <c r="D19" s="21"/>
      <c r="E19" s="21"/>
      <c r="F19" s="21"/>
      <c r="G19" s="21"/>
      <c r="H19" s="21"/>
      <c r="I19" s="14"/>
      <c r="J19" s="14"/>
      <c r="K19" s="14"/>
    </row>
    <row r="20" spans="1:11" x14ac:dyDescent="0.25">
      <c r="A20" s="14"/>
      <c r="B20" s="14"/>
      <c r="C20" s="21"/>
      <c r="D20" s="21"/>
      <c r="E20" s="21"/>
      <c r="F20" s="21"/>
      <c r="G20" s="21"/>
      <c r="H20" s="21"/>
      <c r="I20" s="14"/>
      <c r="J20" s="14"/>
      <c r="K20" s="14"/>
    </row>
    <row r="21" spans="1:11" x14ac:dyDescent="0.25">
      <c r="A21" s="14"/>
      <c r="B21" s="14"/>
      <c r="C21" s="21"/>
      <c r="D21" s="21"/>
      <c r="E21" s="21"/>
      <c r="F21" s="21"/>
      <c r="G21" s="21"/>
      <c r="H21" s="21"/>
      <c r="I21" s="14"/>
      <c r="J21" s="14"/>
      <c r="K21" s="14"/>
    </row>
    <row r="22" spans="1:11" ht="18.75" x14ac:dyDescent="0.3">
      <c r="A22" s="14"/>
      <c r="B22" s="14"/>
      <c r="C22" s="20" t="s">
        <v>0</v>
      </c>
      <c r="D22" s="21">
        <f>COUNTIF(18:18,"MUY BIEN")</f>
        <v>1</v>
      </c>
      <c r="E22" s="21"/>
      <c r="F22" s="21"/>
      <c r="G22" s="21"/>
      <c r="H22" s="21"/>
      <c r="I22" s="14"/>
      <c r="J22" s="14"/>
      <c r="K22" s="14"/>
    </row>
    <row r="23" spans="1:11" x14ac:dyDescent="0.25">
      <c r="A23" s="14"/>
      <c r="B23" s="14"/>
      <c r="C23" s="21"/>
      <c r="D23" s="21"/>
      <c r="E23" s="21"/>
      <c r="F23" s="21"/>
      <c r="G23" s="21"/>
      <c r="H23" s="21"/>
      <c r="I23" s="14"/>
      <c r="J23" s="14"/>
      <c r="K23" s="14"/>
    </row>
    <row r="24" spans="1:11" x14ac:dyDescent="0.25">
      <c r="A24" s="14"/>
      <c r="B24" s="14"/>
      <c r="C24" s="21"/>
      <c r="D24" s="21"/>
      <c r="E24" s="21"/>
      <c r="F24" s="21"/>
      <c r="G24" s="21"/>
      <c r="H24" s="21"/>
      <c r="I24" s="14"/>
      <c r="J24" s="14"/>
      <c r="K24" s="14"/>
    </row>
  </sheetData>
  <mergeCells count="1">
    <mergeCell ref="C1:J2"/>
  </mergeCells>
  <dataValidations count="1">
    <dataValidation type="list" allowBlank="1" showInputMessage="1" showErrorMessage="1" sqref="C16">
      <formula1>ParaEjemplo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Definiciones!$M$5:$M$9</xm:f>
          </x14:formula1>
          <xm:sqref>H16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1</vt:i4>
      </vt:variant>
    </vt:vector>
  </HeadingPairs>
  <TitlesOfParts>
    <vt:vector size="27" baseType="lpstr">
      <vt:lpstr>Portada</vt:lpstr>
      <vt:lpstr>explicacion</vt:lpstr>
      <vt:lpstr>Inicio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RESULTADO</vt:lpstr>
      <vt:lpstr>Definiciones</vt:lpstr>
      <vt:lpstr>Tercera</vt:lpstr>
      <vt:lpstr>ParaEjemplo</vt:lpstr>
    </vt:vector>
  </TitlesOfParts>
  <Company>Secretaria de Educacion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2014-07-22T18:47:44Z</dcterms:created>
  <dcterms:modified xsi:type="dcterms:W3CDTF">2014-10-22T21:23:31Z</dcterms:modified>
</cp:coreProperties>
</file>