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65" firstSheet="1" activeTab="1"/>
  </bookViews>
  <sheets>
    <sheet name="Originasl para condicionales" sheetId="1" state="hidden" r:id="rId1"/>
    <sheet name="Ventas" sheetId="2" r:id="rId2"/>
    <sheet name="Marca" sheetId="3" r:id="rId3"/>
    <sheet name="tipo" sheetId="4" r:id="rId4"/>
    <sheet name="Modelo" sheetId="5" r:id="rId5"/>
    <sheet name="Vendedor" sheetId="6" r:id="rId6"/>
    <sheet name="Forma de Pago" sheetId="7" r:id="rId7"/>
    <sheet name="Autos -lujo" sheetId="8" r:id="rId8"/>
  </sheets>
  <definedNames>
    <definedName name="_xlnm._FilterDatabase" localSheetId="0" hidden="1">'Originasl para condicionales'!$A$1:$K$22</definedName>
  </definedNames>
  <calcPr fullCalcOnLoad="1"/>
</workbook>
</file>

<file path=xl/sharedStrings.xml><?xml version="1.0" encoding="utf-8"?>
<sst xmlns="http://schemas.openxmlformats.org/spreadsheetml/2006/main" count="197" uniqueCount="25">
  <si>
    <t xml:space="preserve">Su mejor elección </t>
  </si>
  <si>
    <t>VENDEDOR</t>
  </si>
  <si>
    <t xml:space="preserve">MARCA </t>
  </si>
  <si>
    <t>MODELO</t>
  </si>
  <si>
    <t>FORMA PAGO</t>
  </si>
  <si>
    <t xml:space="preserve">PRECIO </t>
  </si>
  <si>
    <t>COMISION</t>
  </si>
  <si>
    <t xml:space="preserve">IVA </t>
  </si>
  <si>
    <t>RETENCION</t>
  </si>
  <si>
    <t>DESCUENTO</t>
  </si>
  <si>
    <t>VALOR NETO</t>
  </si>
  <si>
    <t>Andrea</t>
  </si>
  <si>
    <t>Glauco</t>
  </si>
  <si>
    <t>Raul</t>
  </si>
  <si>
    <t>Fernando</t>
  </si>
  <si>
    <t>Renault</t>
  </si>
  <si>
    <t>Bmw</t>
  </si>
  <si>
    <t>Toyota</t>
  </si>
  <si>
    <t>Crédito</t>
  </si>
  <si>
    <t>Contado</t>
  </si>
  <si>
    <t>Chevrolet</t>
  </si>
  <si>
    <t>TIPO</t>
  </si>
  <si>
    <t>Ens. Nacional</t>
  </si>
  <si>
    <t>Lujo</t>
  </si>
  <si>
    <t xml:space="preserve">CONCESIONARIO AUTOMAX 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</si>
</sst>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#,##0.00\ &quot;€&quot;"/>
    <numFmt numFmtId="174" formatCode="[$$-2C0A]\ 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60"/>
      <name val="Arial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4"/>
      <color indexed="10"/>
      <name val="Calibri"/>
      <family val="0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theme="5" tint="-0.4999699890613556"/>
      </top>
      <bottom style="medium">
        <color theme="5" tint="-0.4999699890613556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theme="5" tint="-0.4999699890613556"/>
      </top>
      <bottom>
        <color indexed="63"/>
      </bottom>
    </border>
    <border>
      <left style="medium">
        <color theme="5" tint="-0.4999699890613556"/>
      </left>
      <right style="medium">
        <color theme="5" tint="-0.4999699890613556"/>
      </right>
      <top>
        <color indexed="63"/>
      </top>
      <bottom style="medium">
        <color theme="5" tint="-0.4999699890613556"/>
      </bottom>
    </border>
    <border>
      <left>
        <color indexed="63"/>
      </left>
      <right>
        <color indexed="63"/>
      </right>
      <top style="medium">
        <color theme="5" tint="-0.4999699890613556"/>
      </top>
      <bottom>
        <color indexed="63"/>
      </bottom>
    </border>
    <border>
      <left>
        <color indexed="63"/>
      </left>
      <right style="medium">
        <color theme="5" tint="-0.4999699890613556"/>
      </right>
      <top style="medium">
        <color theme="5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theme="5" tint="-0.4999699890613556"/>
      </right>
      <top>
        <color indexed="63"/>
      </top>
      <bottom style="medium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174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19050</xdr:rowOff>
    </xdr:from>
    <xdr:to>
      <xdr:col>18</xdr:col>
      <xdr:colOff>590550</xdr:colOff>
      <xdr:row>21</xdr:row>
      <xdr:rowOff>133350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610225" y="19050"/>
          <a:ext cx="5705475" cy="5314950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CONCESIONARIO AUTOMAX 
</a:t>
          </a: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ACTIVIDADES: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OBSERVA LA COLUMNA VENDEDOR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 TIENE 40 DATOS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Debes Agregar las marcas, tipo y forma de pago DE LA SIGUIENTE MANERA: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en Modelo : agregar Modelos 2010 , 2011, 2012, 2013 y 2014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Agregar el Modelo: TOYOTA MODELO 2013 ... PRECIO 75,000,000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Cambiar el  precio de los carros 2014:  el valor es:  $ 45,000,000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Aplicar Filtro / Autofiltro en los títulos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 Seleccionar por : Marca,   copiar y pegar en la hoja Marca. Luego desactivar el filtro  hasta ver todos los datos de la hoja Ventas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Hacer el filtro  a TIPO- Modelo  - Forma de Pago  .... y copiar uno a uno los filtros y pegarlos en cada una de las hojas  correpondientes-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Filtrar el modelo 2014  ---y  luego  sòlo la marca BMW: cambiarle  a todos el valor  por  $ 75.000.000 . copiar y pegar este en la hoja Auto  de lujo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Desactivar el filtro de  el filtro de la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¨¨Hoja ventas  
11. Aplicar Titulos a todas las Hojas de acuerdo  a Rotulo de la  hoja
12. Guardar  el libro con el nombre Filtros  y su nombre-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SheetLayoutView="100" workbookViewId="0" topLeftCell="A1">
      <selection activeCell="E24" sqref="E24"/>
    </sheetView>
  </sheetViews>
  <sheetFormatPr defaultColWidth="11.421875" defaultRowHeight="15"/>
  <cols>
    <col min="1" max="1" width="13.140625" style="0" customWidth="1"/>
    <col min="4" max="4" width="11.57421875" style="0" bestFit="1" customWidth="1"/>
    <col min="5" max="5" width="15.57421875" style="0" customWidth="1"/>
    <col min="6" max="6" width="17.7109375" style="0" customWidth="1"/>
    <col min="7" max="7" width="13.28125" style="0" bestFit="1" customWidth="1"/>
    <col min="8" max="8" width="14.8515625" style="0" bestFit="1" customWidth="1"/>
    <col min="9" max="9" width="14.57421875" style="0" customWidth="1"/>
    <col min="10" max="10" width="14.7109375" style="0" customWidth="1"/>
    <col min="11" max="11" width="16.00390625" style="0" customWidth="1"/>
  </cols>
  <sheetData>
    <row r="1" spans="1:11" ht="19.5" customHeight="1" thickBot="1">
      <c r="A1" s="4" t="s">
        <v>1</v>
      </c>
      <c r="B1" s="4" t="s">
        <v>2</v>
      </c>
      <c r="C1" s="4" t="s">
        <v>21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9.5" customHeight="1" thickBot="1">
      <c r="A2" s="1" t="s">
        <v>11</v>
      </c>
      <c r="B2" s="1" t="s">
        <v>15</v>
      </c>
      <c r="C2" s="3" t="s">
        <v>22</v>
      </c>
      <c r="D2" s="1">
        <v>1996</v>
      </c>
      <c r="E2" s="1" t="s">
        <v>18</v>
      </c>
      <c r="F2" s="2">
        <v>18000000</v>
      </c>
      <c r="G2" s="2">
        <f>F2*2%</f>
        <v>360000</v>
      </c>
      <c r="H2" s="2">
        <f>IF(C2="Lujo",F2*33%,F2*21%)</f>
        <v>3780000</v>
      </c>
      <c r="I2" s="2">
        <f>F2*1%</f>
        <v>180000</v>
      </c>
      <c r="J2" s="2">
        <f>IF(E2="contado",F2*0.5%,0)</f>
        <v>0</v>
      </c>
      <c r="K2" s="2">
        <f>(F2+H2+I2)-J2</f>
        <v>21960000</v>
      </c>
    </row>
    <row r="3" spans="1:11" ht="19.5" customHeight="1" thickBot="1">
      <c r="A3" s="1" t="s">
        <v>12</v>
      </c>
      <c r="B3" s="1" t="s">
        <v>15</v>
      </c>
      <c r="C3" s="3" t="s">
        <v>22</v>
      </c>
      <c r="D3" s="1">
        <v>1996</v>
      </c>
      <c r="E3" s="1" t="s">
        <v>19</v>
      </c>
      <c r="F3" s="2">
        <v>25000000</v>
      </c>
      <c r="G3" s="2">
        <f aca="true" t="shared" si="0" ref="G3:G20">F3*2%</f>
        <v>500000</v>
      </c>
      <c r="H3" s="2">
        <f aca="true" t="shared" si="1" ref="H3:H20">IF(C3="Lujo",F3*33%,F3*21%)</f>
        <v>5250000</v>
      </c>
      <c r="I3" s="2">
        <f aca="true" t="shared" si="2" ref="I3:I20">F3*1%</f>
        <v>250000</v>
      </c>
      <c r="J3" s="2">
        <f aca="true" t="shared" si="3" ref="J3:J20">IF(E3="contado",F3*0.5%,0)</f>
        <v>125000</v>
      </c>
      <c r="K3" s="2">
        <f aca="true" t="shared" si="4" ref="K3:K20">F3+G3+H3+I3+J3</f>
        <v>31125000</v>
      </c>
    </row>
    <row r="4" spans="1:11" ht="19.5" customHeight="1" thickBot="1">
      <c r="A4" s="1" t="s">
        <v>13</v>
      </c>
      <c r="B4" s="1" t="s">
        <v>16</v>
      </c>
      <c r="C4" s="1" t="s">
        <v>23</v>
      </c>
      <c r="D4" s="1">
        <v>1997</v>
      </c>
      <c r="E4" s="1" t="s">
        <v>18</v>
      </c>
      <c r="F4" s="2">
        <v>18000000</v>
      </c>
      <c r="G4" s="2">
        <f t="shared" si="0"/>
        <v>360000</v>
      </c>
      <c r="H4" s="2">
        <f t="shared" si="1"/>
        <v>5940000</v>
      </c>
      <c r="I4" s="2">
        <f t="shared" si="2"/>
        <v>180000</v>
      </c>
      <c r="J4" s="2">
        <f t="shared" si="3"/>
        <v>0</v>
      </c>
      <c r="K4" s="2">
        <f t="shared" si="4"/>
        <v>24480000</v>
      </c>
    </row>
    <row r="5" spans="1:11" ht="19.5" customHeight="1" thickBot="1">
      <c r="A5" s="1" t="s">
        <v>14</v>
      </c>
      <c r="B5" s="1" t="s">
        <v>20</v>
      </c>
      <c r="C5" s="3" t="s">
        <v>22</v>
      </c>
      <c r="D5" s="1">
        <v>1998</v>
      </c>
      <c r="E5" s="1" t="s">
        <v>19</v>
      </c>
      <c r="F5" s="2">
        <v>18000000</v>
      </c>
      <c r="G5" s="2">
        <f t="shared" si="0"/>
        <v>360000</v>
      </c>
      <c r="H5" s="2">
        <f t="shared" si="1"/>
        <v>3780000</v>
      </c>
      <c r="I5" s="2">
        <f t="shared" si="2"/>
        <v>180000</v>
      </c>
      <c r="J5" s="2">
        <f t="shared" si="3"/>
        <v>90000</v>
      </c>
      <c r="K5" s="2">
        <f t="shared" si="4"/>
        <v>22410000</v>
      </c>
    </row>
    <row r="6" spans="1:11" ht="19.5" customHeight="1" thickBot="1">
      <c r="A6" s="1" t="s">
        <v>13</v>
      </c>
      <c r="B6" s="1" t="s">
        <v>15</v>
      </c>
      <c r="C6" s="3" t="s">
        <v>22</v>
      </c>
      <c r="D6" s="1">
        <v>1997</v>
      </c>
      <c r="E6" s="1" t="s">
        <v>18</v>
      </c>
      <c r="F6" s="2">
        <v>22000000</v>
      </c>
      <c r="G6" s="2">
        <f t="shared" si="0"/>
        <v>440000</v>
      </c>
      <c r="H6" s="2">
        <f t="shared" si="1"/>
        <v>4620000</v>
      </c>
      <c r="I6" s="2">
        <f t="shared" si="2"/>
        <v>220000</v>
      </c>
      <c r="J6" s="2">
        <f t="shared" si="3"/>
        <v>0</v>
      </c>
      <c r="K6" s="2">
        <f t="shared" si="4"/>
        <v>27280000</v>
      </c>
    </row>
    <row r="7" spans="1:11" ht="19.5" customHeight="1" thickBot="1">
      <c r="A7" s="1" t="s">
        <v>11</v>
      </c>
      <c r="B7" s="1" t="s">
        <v>17</v>
      </c>
      <c r="C7" s="3" t="s">
        <v>22</v>
      </c>
      <c r="D7" s="1">
        <v>1999</v>
      </c>
      <c r="E7" s="1" t="s">
        <v>19</v>
      </c>
      <c r="F7" s="2">
        <v>24000000</v>
      </c>
      <c r="G7" s="2">
        <f t="shared" si="0"/>
        <v>480000</v>
      </c>
      <c r="H7" s="2">
        <f t="shared" si="1"/>
        <v>5040000</v>
      </c>
      <c r="I7" s="2">
        <f t="shared" si="2"/>
        <v>240000</v>
      </c>
      <c r="J7" s="2">
        <f t="shared" si="3"/>
        <v>120000</v>
      </c>
      <c r="K7" s="2">
        <f t="shared" si="4"/>
        <v>29880000</v>
      </c>
    </row>
    <row r="8" spans="1:11" ht="19.5" customHeight="1" thickBot="1">
      <c r="A8" s="1" t="s">
        <v>11</v>
      </c>
      <c r="B8" s="1" t="s">
        <v>15</v>
      </c>
      <c r="C8" s="3" t="s">
        <v>22</v>
      </c>
      <c r="D8" s="1">
        <v>1997</v>
      </c>
      <c r="E8" s="1" t="s">
        <v>18</v>
      </c>
      <c r="F8" s="2">
        <v>20000000</v>
      </c>
      <c r="G8" s="2">
        <f t="shared" si="0"/>
        <v>400000</v>
      </c>
      <c r="H8" s="2">
        <f t="shared" si="1"/>
        <v>4200000</v>
      </c>
      <c r="I8" s="2">
        <f t="shared" si="2"/>
        <v>200000</v>
      </c>
      <c r="J8" s="2">
        <f t="shared" si="3"/>
        <v>0</v>
      </c>
      <c r="K8" s="2">
        <f t="shared" si="4"/>
        <v>24800000</v>
      </c>
    </row>
    <row r="9" spans="1:11" ht="19.5" customHeight="1" thickBot="1">
      <c r="A9" s="1" t="s">
        <v>13</v>
      </c>
      <c r="B9" s="1" t="s">
        <v>20</v>
      </c>
      <c r="C9" s="3" t="s">
        <v>22</v>
      </c>
      <c r="D9" s="1">
        <v>1996</v>
      </c>
      <c r="E9" s="1" t="s">
        <v>19</v>
      </c>
      <c r="F9" s="2">
        <v>16000000</v>
      </c>
      <c r="G9" s="2">
        <f t="shared" si="0"/>
        <v>320000</v>
      </c>
      <c r="H9" s="2">
        <f t="shared" si="1"/>
        <v>3360000</v>
      </c>
      <c r="I9" s="2">
        <f t="shared" si="2"/>
        <v>160000</v>
      </c>
      <c r="J9" s="2">
        <f t="shared" si="3"/>
        <v>80000</v>
      </c>
      <c r="K9" s="2">
        <f t="shared" si="4"/>
        <v>19920000</v>
      </c>
    </row>
    <row r="10" spans="1:11" ht="19.5" customHeight="1" thickBot="1">
      <c r="A10" s="1" t="s">
        <v>14</v>
      </c>
      <c r="B10" s="1" t="s">
        <v>20</v>
      </c>
      <c r="C10" s="3" t="s">
        <v>22</v>
      </c>
      <c r="D10" s="1">
        <v>1997</v>
      </c>
      <c r="E10" s="1" t="s">
        <v>19</v>
      </c>
      <c r="F10" s="2">
        <v>17000000</v>
      </c>
      <c r="G10" s="2">
        <f t="shared" si="0"/>
        <v>340000</v>
      </c>
      <c r="H10" s="2">
        <f t="shared" si="1"/>
        <v>3570000</v>
      </c>
      <c r="I10" s="2">
        <f t="shared" si="2"/>
        <v>170000</v>
      </c>
      <c r="J10" s="2">
        <f t="shared" si="3"/>
        <v>85000</v>
      </c>
      <c r="K10" s="2">
        <f t="shared" si="4"/>
        <v>21165000</v>
      </c>
    </row>
    <row r="11" spans="1:11" ht="19.5" customHeight="1" thickBot="1">
      <c r="A11" s="1" t="s">
        <v>13</v>
      </c>
      <c r="B11" s="1" t="s">
        <v>16</v>
      </c>
      <c r="C11" s="1" t="s">
        <v>23</v>
      </c>
      <c r="D11" s="1">
        <v>2000</v>
      </c>
      <c r="E11" s="1" t="s">
        <v>19</v>
      </c>
      <c r="F11" s="2">
        <v>18000000</v>
      </c>
      <c r="G11" s="2">
        <f t="shared" si="0"/>
        <v>360000</v>
      </c>
      <c r="H11" s="2">
        <f t="shared" si="1"/>
        <v>5940000</v>
      </c>
      <c r="I11" s="2">
        <f t="shared" si="2"/>
        <v>180000</v>
      </c>
      <c r="J11" s="2">
        <f t="shared" si="3"/>
        <v>90000</v>
      </c>
      <c r="K11" s="2">
        <f t="shared" si="4"/>
        <v>24570000</v>
      </c>
    </row>
    <row r="12" spans="1:11" ht="19.5" customHeight="1" thickBot="1">
      <c r="A12" s="1" t="s">
        <v>14</v>
      </c>
      <c r="B12" s="1" t="s">
        <v>20</v>
      </c>
      <c r="C12" s="3" t="s">
        <v>22</v>
      </c>
      <c r="D12" s="1">
        <v>2000</v>
      </c>
      <c r="E12" s="1" t="s">
        <v>18</v>
      </c>
      <c r="F12" s="2">
        <v>19000000</v>
      </c>
      <c r="G12" s="2">
        <f t="shared" si="0"/>
        <v>380000</v>
      </c>
      <c r="H12" s="2">
        <f t="shared" si="1"/>
        <v>3990000</v>
      </c>
      <c r="I12" s="2">
        <f t="shared" si="2"/>
        <v>190000</v>
      </c>
      <c r="J12" s="2">
        <f t="shared" si="3"/>
        <v>0</v>
      </c>
      <c r="K12" s="2">
        <f t="shared" si="4"/>
        <v>23560000</v>
      </c>
    </row>
    <row r="13" spans="1:11" ht="19.5" customHeight="1" thickBot="1">
      <c r="A13" s="1" t="s">
        <v>11</v>
      </c>
      <c r="B13" s="1" t="s">
        <v>17</v>
      </c>
      <c r="C13" s="3" t="s">
        <v>22</v>
      </c>
      <c r="D13" s="1">
        <v>1997</v>
      </c>
      <c r="E13" s="1" t="s">
        <v>18</v>
      </c>
      <c r="F13" s="2">
        <v>15000000</v>
      </c>
      <c r="G13" s="2">
        <f t="shared" si="0"/>
        <v>300000</v>
      </c>
      <c r="H13" s="2">
        <f t="shared" si="1"/>
        <v>3150000</v>
      </c>
      <c r="I13" s="2">
        <f t="shared" si="2"/>
        <v>150000</v>
      </c>
      <c r="J13" s="2">
        <f t="shared" si="3"/>
        <v>0</v>
      </c>
      <c r="K13" s="2">
        <f t="shared" si="4"/>
        <v>18600000</v>
      </c>
    </row>
    <row r="14" spans="1:11" ht="19.5" customHeight="1" thickBot="1">
      <c r="A14" s="1" t="s">
        <v>11</v>
      </c>
      <c r="B14" s="1" t="s">
        <v>20</v>
      </c>
      <c r="C14" s="3" t="s">
        <v>22</v>
      </c>
      <c r="D14" s="1">
        <v>1997</v>
      </c>
      <c r="E14" s="1" t="s">
        <v>19</v>
      </c>
      <c r="F14" s="2">
        <v>22000000</v>
      </c>
      <c r="G14" s="2">
        <f t="shared" si="0"/>
        <v>440000</v>
      </c>
      <c r="H14" s="2">
        <f t="shared" si="1"/>
        <v>4620000</v>
      </c>
      <c r="I14" s="2">
        <f t="shared" si="2"/>
        <v>220000</v>
      </c>
      <c r="J14" s="2">
        <f t="shared" si="3"/>
        <v>110000</v>
      </c>
      <c r="K14" s="2">
        <f t="shared" si="4"/>
        <v>27390000</v>
      </c>
    </row>
    <row r="15" spans="1:11" ht="19.5" customHeight="1" thickBot="1">
      <c r="A15" s="1" t="s">
        <v>11</v>
      </c>
      <c r="B15" s="1" t="s">
        <v>20</v>
      </c>
      <c r="C15" s="3" t="s">
        <v>22</v>
      </c>
      <c r="D15" s="1">
        <v>2000</v>
      </c>
      <c r="E15" s="1" t="s">
        <v>18</v>
      </c>
      <c r="F15" s="2">
        <v>23000000</v>
      </c>
      <c r="G15" s="2">
        <f t="shared" si="0"/>
        <v>460000</v>
      </c>
      <c r="H15" s="2">
        <f t="shared" si="1"/>
        <v>4830000</v>
      </c>
      <c r="I15" s="2">
        <f t="shared" si="2"/>
        <v>230000</v>
      </c>
      <c r="J15" s="2">
        <f t="shared" si="3"/>
        <v>0</v>
      </c>
      <c r="K15" s="2">
        <f t="shared" si="4"/>
        <v>28520000</v>
      </c>
    </row>
    <row r="16" spans="1:11" ht="19.5" customHeight="1" thickBot="1">
      <c r="A16" s="1" t="s">
        <v>11</v>
      </c>
      <c r="B16" s="1" t="s">
        <v>17</v>
      </c>
      <c r="C16" s="3" t="s">
        <v>22</v>
      </c>
      <c r="D16" s="1">
        <v>2000</v>
      </c>
      <c r="E16" s="1" t="s">
        <v>18</v>
      </c>
      <c r="F16" s="2">
        <v>19000000</v>
      </c>
      <c r="G16" s="2">
        <f t="shared" si="0"/>
        <v>380000</v>
      </c>
      <c r="H16" s="2">
        <f t="shared" si="1"/>
        <v>3990000</v>
      </c>
      <c r="I16" s="2">
        <f t="shared" si="2"/>
        <v>190000</v>
      </c>
      <c r="J16" s="2">
        <f t="shared" si="3"/>
        <v>0</v>
      </c>
      <c r="K16" s="2">
        <f t="shared" si="4"/>
        <v>23560000</v>
      </c>
    </row>
    <row r="17" spans="1:11" ht="19.5" customHeight="1" thickBot="1">
      <c r="A17" s="1" t="s">
        <v>11</v>
      </c>
      <c r="B17" s="1" t="s">
        <v>17</v>
      </c>
      <c r="C17" s="3" t="s">
        <v>22</v>
      </c>
      <c r="D17" s="1">
        <v>1996</v>
      </c>
      <c r="E17" s="1" t="s">
        <v>19</v>
      </c>
      <c r="F17" s="2">
        <v>25000000</v>
      </c>
      <c r="G17" s="2">
        <f t="shared" si="0"/>
        <v>500000</v>
      </c>
      <c r="H17" s="2">
        <f t="shared" si="1"/>
        <v>5250000</v>
      </c>
      <c r="I17" s="2">
        <f t="shared" si="2"/>
        <v>250000</v>
      </c>
      <c r="J17" s="2">
        <f t="shared" si="3"/>
        <v>125000</v>
      </c>
      <c r="K17" s="2">
        <f t="shared" si="4"/>
        <v>31125000</v>
      </c>
    </row>
    <row r="18" spans="1:11" ht="19.5" customHeight="1" thickBot="1">
      <c r="A18" s="1" t="s">
        <v>11</v>
      </c>
      <c r="B18" s="1" t="s">
        <v>16</v>
      </c>
      <c r="C18" s="1" t="s">
        <v>23</v>
      </c>
      <c r="D18" s="1">
        <v>1998</v>
      </c>
      <c r="E18" s="1" t="s">
        <v>19</v>
      </c>
      <c r="F18" s="2">
        <v>24000000</v>
      </c>
      <c r="G18" s="2">
        <f t="shared" si="0"/>
        <v>480000</v>
      </c>
      <c r="H18" s="2">
        <f t="shared" si="1"/>
        <v>7920000</v>
      </c>
      <c r="I18" s="2">
        <f t="shared" si="2"/>
        <v>240000</v>
      </c>
      <c r="J18" s="2">
        <f t="shared" si="3"/>
        <v>120000</v>
      </c>
      <c r="K18" s="2">
        <f t="shared" si="4"/>
        <v>32760000</v>
      </c>
    </row>
    <row r="19" spans="1:11" ht="19.5" customHeight="1" thickBot="1">
      <c r="A19" s="1" t="s">
        <v>12</v>
      </c>
      <c r="B19" s="1" t="s">
        <v>16</v>
      </c>
      <c r="C19" s="1" t="s">
        <v>23</v>
      </c>
      <c r="D19" s="1">
        <v>1999</v>
      </c>
      <c r="E19" s="1" t="s">
        <v>18</v>
      </c>
      <c r="F19" s="2">
        <v>21000000</v>
      </c>
      <c r="G19" s="2">
        <f t="shared" si="0"/>
        <v>420000</v>
      </c>
      <c r="H19" s="2">
        <f t="shared" si="1"/>
        <v>6930000</v>
      </c>
      <c r="I19" s="2">
        <f t="shared" si="2"/>
        <v>210000</v>
      </c>
      <c r="J19" s="2">
        <f t="shared" si="3"/>
        <v>0</v>
      </c>
      <c r="K19" s="2">
        <f t="shared" si="4"/>
        <v>28560000</v>
      </c>
    </row>
    <row r="20" spans="1:11" ht="19.5" customHeight="1" thickBot="1">
      <c r="A20" s="1" t="s">
        <v>14</v>
      </c>
      <c r="B20" s="1" t="s">
        <v>16</v>
      </c>
      <c r="C20" s="1" t="s">
        <v>23</v>
      </c>
      <c r="D20" s="1">
        <v>1998</v>
      </c>
      <c r="E20" s="1" t="s">
        <v>18</v>
      </c>
      <c r="F20" s="2">
        <v>20000000</v>
      </c>
      <c r="G20" s="2">
        <f t="shared" si="0"/>
        <v>400000</v>
      </c>
      <c r="H20" s="2">
        <f t="shared" si="1"/>
        <v>6600000</v>
      </c>
      <c r="I20" s="2">
        <f t="shared" si="2"/>
        <v>200000</v>
      </c>
      <c r="J20" s="2">
        <f t="shared" si="3"/>
        <v>0</v>
      </c>
      <c r="K20" s="2">
        <f t="shared" si="4"/>
        <v>27200000</v>
      </c>
    </row>
    <row r="21" spans="1:11" ht="19.5" customHeight="1">
      <c r="A21" s="5" t="s">
        <v>24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9.5" customHeight="1" thickBot="1">
      <c r="A22" s="6" t="s">
        <v>0</v>
      </c>
      <c r="B22" s="6"/>
      <c r="C22" s="6"/>
      <c r="D22" s="6"/>
      <c r="E22" s="6"/>
      <c r="F22" s="6"/>
      <c r="G22" s="6"/>
      <c r="H22" s="6"/>
      <c r="I22" s="6"/>
      <c r="J22" s="6"/>
      <c r="K22" s="6"/>
    </row>
  </sheetData>
  <sheetProtection/>
  <autoFilter ref="A1:K22"/>
  <mergeCells count="2">
    <mergeCell ref="A21:K21"/>
    <mergeCell ref="A22:K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5"/>
  <cols>
    <col min="1" max="1" width="13.140625" style="0" customWidth="1"/>
    <col min="4" max="4" width="11.57421875" style="0" bestFit="1" customWidth="1"/>
    <col min="5" max="5" width="15.57421875" style="0" customWidth="1"/>
    <col min="6" max="6" width="17.7109375" style="0" customWidth="1"/>
    <col min="7" max="7" width="13.28125" style="0" hidden="1" customWidth="1"/>
    <col min="8" max="8" width="14.8515625" style="0" hidden="1" customWidth="1"/>
    <col min="9" max="9" width="14.57421875" style="0" hidden="1" customWidth="1"/>
    <col min="10" max="10" width="14.7109375" style="0" hidden="1" customWidth="1"/>
    <col min="11" max="11" width="16.00390625" style="0" hidden="1" customWidth="1"/>
  </cols>
  <sheetData>
    <row r="1" spans="1:11" ht="19.5" customHeight="1" thickBot="1">
      <c r="A1" s="4" t="s">
        <v>1</v>
      </c>
      <c r="B1" s="4" t="s">
        <v>2</v>
      </c>
      <c r="C1" s="4" t="s">
        <v>21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9.5" customHeight="1" thickBot="1">
      <c r="A2" s="1" t="s">
        <v>11</v>
      </c>
      <c r="B2" s="1" t="s">
        <v>15</v>
      </c>
      <c r="C2" s="3" t="s">
        <v>22</v>
      </c>
      <c r="D2" s="1">
        <v>1996</v>
      </c>
      <c r="E2" s="1" t="s">
        <v>18</v>
      </c>
      <c r="F2" s="2">
        <v>18000000</v>
      </c>
      <c r="G2" s="2">
        <f>F2*2%</f>
        <v>360000</v>
      </c>
      <c r="H2" s="2">
        <f>IF(C2="Lujo",F2*33%,F2*21%)</f>
        <v>3780000</v>
      </c>
      <c r="I2" s="2">
        <f>F2*1%</f>
        <v>180000</v>
      </c>
      <c r="J2" s="2">
        <f>IF(E2="contado",F2*0.5%,0)</f>
        <v>0</v>
      </c>
      <c r="K2" s="2">
        <f>(F2+H2+I2)-J2</f>
        <v>21960000</v>
      </c>
    </row>
    <row r="3" spans="1:11" ht="19.5" customHeight="1" thickBot="1">
      <c r="A3" s="1" t="s">
        <v>12</v>
      </c>
      <c r="B3" s="1" t="s">
        <v>15</v>
      </c>
      <c r="C3" s="3" t="s">
        <v>22</v>
      </c>
      <c r="D3" s="1">
        <v>1996</v>
      </c>
      <c r="E3" s="1" t="s">
        <v>19</v>
      </c>
      <c r="F3" s="2">
        <v>25000000</v>
      </c>
      <c r="G3" s="2">
        <f aca="true" t="shared" si="0" ref="G3:G20">F3*2%</f>
        <v>500000</v>
      </c>
      <c r="H3" s="2">
        <f aca="true" t="shared" si="1" ref="H3:H20">IF(C3="Lujo",F3*33%,F3*21%)</f>
        <v>5250000</v>
      </c>
      <c r="I3" s="2">
        <f aca="true" t="shared" si="2" ref="I3:I20">F3*1%</f>
        <v>250000</v>
      </c>
      <c r="J3" s="2">
        <f aca="true" t="shared" si="3" ref="J3:J20">IF(E3="contado",F3*0.5%,0)</f>
        <v>125000</v>
      </c>
      <c r="K3" s="2">
        <f aca="true" t="shared" si="4" ref="K3:K20">F3+G3+H3+I3+J3</f>
        <v>31125000</v>
      </c>
    </row>
    <row r="4" spans="1:11" ht="19.5" customHeight="1" thickBot="1">
      <c r="A4" s="1" t="s">
        <v>13</v>
      </c>
      <c r="B4" s="1" t="s">
        <v>16</v>
      </c>
      <c r="C4" s="1" t="s">
        <v>23</v>
      </c>
      <c r="D4" s="1">
        <v>1997</v>
      </c>
      <c r="E4" s="1" t="s">
        <v>18</v>
      </c>
      <c r="F4" s="2">
        <v>18000000</v>
      </c>
      <c r="G4" s="2">
        <f t="shared" si="0"/>
        <v>360000</v>
      </c>
      <c r="H4" s="2">
        <f t="shared" si="1"/>
        <v>5940000</v>
      </c>
      <c r="I4" s="2">
        <f t="shared" si="2"/>
        <v>180000</v>
      </c>
      <c r="J4" s="2">
        <f t="shared" si="3"/>
        <v>0</v>
      </c>
      <c r="K4" s="2">
        <f t="shared" si="4"/>
        <v>24480000</v>
      </c>
    </row>
    <row r="5" spans="1:11" ht="19.5" customHeight="1" thickBot="1">
      <c r="A5" s="1" t="s">
        <v>14</v>
      </c>
      <c r="B5" s="1" t="s">
        <v>20</v>
      </c>
      <c r="C5" s="3" t="s">
        <v>22</v>
      </c>
      <c r="D5" s="1">
        <v>1998</v>
      </c>
      <c r="E5" s="1" t="s">
        <v>19</v>
      </c>
      <c r="F5" s="2">
        <v>18000000</v>
      </c>
      <c r="G5" s="2">
        <f t="shared" si="0"/>
        <v>360000</v>
      </c>
      <c r="H5" s="2">
        <f t="shared" si="1"/>
        <v>3780000</v>
      </c>
      <c r="I5" s="2">
        <f t="shared" si="2"/>
        <v>180000</v>
      </c>
      <c r="J5" s="2">
        <f t="shared" si="3"/>
        <v>90000</v>
      </c>
      <c r="K5" s="2">
        <f t="shared" si="4"/>
        <v>22410000</v>
      </c>
    </row>
    <row r="6" spans="1:11" ht="19.5" customHeight="1" thickBot="1">
      <c r="A6" s="1" t="s">
        <v>13</v>
      </c>
      <c r="B6" s="1" t="s">
        <v>15</v>
      </c>
      <c r="C6" s="3" t="s">
        <v>22</v>
      </c>
      <c r="D6" s="1">
        <v>1997</v>
      </c>
      <c r="E6" s="1" t="s">
        <v>18</v>
      </c>
      <c r="F6" s="2">
        <v>22000000</v>
      </c>
      <c r="G6" s="2">
        <f t="shared" si="0"/>
        <v>440000</v>
      </c>
      <c r="H6" s="2">
        <f t="shared" si="1"/>
        <v>4620000</v>
      </c>
      <c r="I6" s="2">
        <f t="shared" si="2"/>
        <v>220000</v>
      </c>
      <c r="J6" s="2">
        <f t="shared" si="3"/>
        <v>0</v>
      </c>
      <c r="K6" s="2">
        <f t="shared" si="4"/>
        <v>27280000</v>
      </c>
    </row>
    <row r="7" spans="1:11" ht="19.5" customHeight="1" thickBot="1">
      <c r="A7" s="1" t="s">
        <v>11</v>
      </c>
      <c r="B7" s="1" t="s">
        <v>17</v>
      </c>
      <c r="C7" s="3" t="s">
        <v>22</v>
      </c>
      <c r="D7" s="1">
        <v>1999</v>
      </c>
      <c r="E7" s="1" t="s">
        <v>19</v>
      </c>
      <c r="F7" s="2">
        <v>24000000</v>
      </c>
      <c r="G7" s="2">
        <f t="shared" si="0"/>
        <v>480000</v>
      </c>
      <c r="H7" s="2">
        <f t="shared" si="1"/>
        <v>5040000</v>
      </c>
      <c r="I7" s="2">
        <f t="shared" si="2"/>
        <v>240000</v>
      </c>
      <c r="J7" s="2">
        <f t="shared" si="3"/>
        <v>120000</v>
      </c>
      <c r="K7" s="2">
        <f t="shared" si="4"/>
        <v>29880000</v>
      </c>
    </row>
    <row r="8" spans="1:11" ht="19.5" customHeight="1" thickBot="1">
      <c r="A8" s="1" t="s">
        <v>11</v>
      </c>
      <c r="B8" s="1" t="s">
        <v>15</v>
      </c>
      <c r="C8" s="3" t="s">
        <v>22</v>
      </c>
      <c r="D8" s="1">
        <v>1997</v>
      </c>
      <c r="E8" s="1" t="s">
        <v>18</v>
      </c>
      <c r="F8" s="2">
        <v>20000000</v>
      </c>
      <c r="G8" s="2">
        <f t="shared" si="0"/>
        <v>400000</v>
      </c>
      <c r="H8" s="2">
        <f t="shared" si="1"/>
        <v>4200000</v>
      </c>
      <c r="I8" s="2">
        <f t="shared" si="2"/>
        <v>200000</v>
      </c>
      <c r="J8" s="2">
        <f t="shared" si="3"/>
        <v>0</v>
      </c>
      <c r="K8" s="2">
        <f t="shared" si="4"/>
        <v>24800000</v>
      </c>
    </row>
    <row r="9" spans="1:11" ht="19.5" customHeight="1" thickBot="1">
      <c r="A9" s="1" t="s">
        <v>13</v>
      </c>
      <c r="B9" s="1" t="s">
        <v>20</v>
      </c>
      <c r="C9" s="3" t="s">
        <v>22</v>
      </c>
      <c r="D9" s="1">
        <v>1996</v>
      </c>
      <c r="E9" s="1" t="s">
        <v>19</v>
      </c>
      <c r="F9" s="2">
        <v>16000000</v>
      </c>
      <c r="G9" s="2">
        <f t="shared" si="0"/>
        <v>320000</v>
      </c>
      <c r="H9" s="2">
        <f t="shared" si="1"/>
        <v>3360000</v>
      </c>
      <c r="I9" s="2">
        <f t="shared" si="2"/>
        <v>160000</v>
      </c>
      <c r="J9" s="2">
        <f t="shared" si="3"/>
        <v>80000</v>
      </c>
      <c r="K9" s="2">
        <f t="shared" si="4"/>
        <v>19920000</v>
      </c>
    </row>
    <row r="10" spans="1:11" ht="19.5" customHeight="1" thickBot="1">
      <c r="A10" s="1" t="s">
        <v>14</v>
      </c>
      <c r="B10" s="1" t="s">
        <v>20</v>
      </c>
      <c r="C10" s="3" t="s">
        <v>22</v>
      </c>
      <c r="D10" s="1">
        <v>1997</v>
      </c>
      <c r="E10" s="1" t="s">
        <v>19</v>
      </c>
      <c r="F10" s="2">
        <v>17000000</v>
      </c>
      <c r="G10" s="2">
        <f t="shared" si="0"/>
        <v>340000</v>
      </c>
      <c r="H10" s="2">
        <f t="shared" si="1"/>
        <v>3570000</v>
      </c>
      <c r="I10" s="2">
        <f t="shared" si="2"/>
        <v>170000</v>
      </c>
      <c r="J10" s="2">
        <f t="shared" si="3"/>
        <v>85000</v>
      </c>
      <c r="K10" s="2">
        <f t="shared" si="4"/>
        <v>21165000</v>
      </c>
    </row>
    <row r="11" spans="1:11" ht="19.5" customHeight="1" thickBot="1">
      <c r="A11" s="1" t="s">
        <v>13</v>
      </c>
      <c r="B11" s="1" t="s">
        <v>16</v>
      </c>
      <c r="C11" s="1" t="s">
        <v>23</v>
      </c>
      <c r="D11" s="1">
        <v>2000</v>
      </c>
      <c r="E11" s="1" t="s">
        <v>19</v>
      </c>
      <c r="F11" s="2">
        <v>18000000</v>
      </c>
      <c r="G11" s="2">
        <f t="shared" si="0"/>
        <v>360000</v>
      </c>
      <c r="H11" s="2">
        <f t="shared" si="1"/>
        <v>5940000</v>
      </c>
      <c r="I11" s="2">
        <f t="shared" si="2"/>
        <v>180000</v>
      </c>
      <c r="J11" s="2">
        <f t="shared" si="3"/>
        <v>90000</v>
      </c>
      <c r="K11" s="2">
        <f t="shared" si="4"/>
        <v>24570000</v>
      </c>
    </row>
    <row r="12" spans="1:11" ht="19.5" customHeight="1" thickBot="1">
      <c r="A12" s="1" t="s">
        <v>14</v>
      </c>
      <c r="B12" s="1" t="s">
        <v>20</v>
      </c>
      <c r="C12" s="3" t="s">
        <v>22</v>
      </c>
      <c r="D12" s="1">
        <v>2000</v>
      </c>
      <c r="E12" s="1" t="s">
        <v>18</v>
      </c>
      <c r="F12" s="2">
        <v>19000000</v>
      </c>
      <c r="G12" s="2">
        <f t="shared" si="0"/>
        <v>380000</v>
      </c>
      <c r="H12" s="2">
        <f t="shared" si="1"/>
        <v>3990000</v>
      </c>
      <c r="I12" s="2">
        <f t="shared" si="2"/>
        <v>190000</v>
      </c>
      <c r="J12" s="2">
        <f t="shared" si="3"/>
        <v>0</v>
      </c>
      <c r="K12" s="2">
        <f t="shared" si="4"/>
        <v>23560000</v>
      </c>
    </row>
    <row r="13" spans="1:11" ht="19.5" customHeight="1" thickBot="1">
      <c r="A13" s="1" t="s">
        <v>11</v>
      </c>
      <c r="B13" s="1" t="s">
        <v>17</v>
      </c>
      <c r="C13" s="3" t="s">
        <v>22</v>
      </c>
      <c r="D13" s="1">
        <v>1997</v>
      </c>
      <c r="E13" s="1" t="s">
        <v>18</v>
      </c>
      <c r="F13" s="2">
        <v>15000000</v>
      </c>
      <c r="G13" s="2">
        <f t="shared" si="0"/>
        <v>300000</v>
      </c>
      <c r="H13" s="2">
        <f t="shared" si="1"/>
        <v>3150000</v>
      </c>
      <c r="I13" s="2">
        <f t="shared" si="2"/>
        <v>150000</v>
      </c>
      <c r="J13" s="2">
        <f t="shared" si="3"/>
        <v>0</v>
      </c>
      <c r="K13" s="2">
        <f t="shared" si="4"/>
        <v>18600000</v>
      </c>
    </row>
    <row r="14" spans="1:11" ht="19.5" customHeight="1" thickBot="1">
      <c r="A14" s="1" t="s">
        <v>11</v>
      </c>
      <c r="B14" s="1" t="s">
        <v>20</v>
      </c>
      <c r="C14" s="3" t="s">
        <v>22</v>
      </c>
      <c r="D14" s="1">
        <v>1997</v>
      </c>
      <c r="E14" s="1" t="s">
        <v>19</v>
      </c>
      <c r="F14" s="2">
        <v>22000000</v>
      </c>
      <c r="G14" s="2">
        <f t="shared" si="0"/>
        <v>440000</v>
      </c>
      <c r="H14" s="2">
        <f t="shared" si="1"/>
        <v>4620000</v>
      </c>
      <c r="I14" s="2">
        <f t="shared" si="2"/>
        <v>220000</v>
      </c>
      <c r="J14" s="2">
        <f t="shared" si="3"/>
        <v>110000</v>
      </c>
      <c r="K14" s="2">
        <f t="shared" si="4"/>
        <v>27390000</v>
      </c>
    </row>
    <row r="15" spans="1:11" ht="19.5" customHeight="1" thickBot="1">
      <c r="A15" s="1" t="s">
        <v>11</v>
      </c>
      <c r="B15" s="1" t="s">
        <v>20</v>
      </c>
      <c r="C15" s="3" t="s">
        <v>22</v>
      </c>
      <c r="D15" s="1">
        <v>2000</v>
      </c>
      <c r="E15" s="1" t="s">
        <v>18</v>
      </c>
      <c r="F15" s="2">
        <v>23000000</v>
      </c>
      <c r="G15" s="2">
        <f t="shared" si="0"/>
        <v>460000</v>
      </c>
      <c r="H15" s="2">
        <f t="shared" si="1"/>
        <v>4830000</v>
      </c>
      <c r="I15" s="2">
        <f t="shared" si="2"/>
        <v>230000</v>
      </c>
      <c r="J15" s="2">
        <f t="shared" si="3"/>
        <v>0</v>
      </c>
      <c r="K15" s="2">
        <f t="shared" si="4"/>
        <v>28520000</v>
      </c>
    </row>
    <row r="16" spans="1:11" ht="19.5" customHeight="1" thickBot="1">
      <c r="A16" s="1" t="s">
        <v>11</v>
      </c>
      <c r="B16" s="1" t="s">
        <v>17</v>
      </c>
      <c r="C16" s="3" t="s">
        <v>22</v>
      </c>
      <c r="D16" s="1">
        <v>2000</v>
      </c>
      <c r="E16" s="1" t="s">
        <v>18</v>
      </c>
      <c r="F16" s="2">
        <v>19000000</v>
      </c>
      <c r="G16" s="2">
        <f t="shared" si="0"/>
        <v>380000</v>
      </c>
      <c r="H16" s="2">
        <f t="shared" si="1"/>
        <v>3990000</v>
      </c>
      <c r="I16" s="2">
        <f t="shared" si="2"/>
        <v>190000</v>
      </c>
      <c r="J16" s="2">
        <f t="shared" si="3"/>
        <v>0</v>
      </c>
      <c r="K16" s="2">
        <f t="shared" si="4"/>
        <v>23560000</v>
      </c>
    </row>
    <row r="17" spans="1:11" ht="19.5" customHeight="1" thickBot="1">
      <c r="A17" s="1" t="s">
        <v>11</v>
      </c>
      <c r="B17" s="1" t="s">
        <v>17</v>
      </c>
      <c r="C17" s="3" t="s">
        <v>22</v>
      </c>
      <c r="D17" s="1">
        <v>1996</v>
      </c>
      <c r="E17" s="1" t="s">
        <v>19</v>
      </c>
      <c r="F17" s="2">
        <v>25000000</v>
      </c>
      <c r="G17" s="2">
        <f t="shared" si="0"/>
        <v>500000</v>
      </c>
      <c r="H17" s="2">
        <f t="shared" si="1"/>
        <v>5250000</v>
      </c>
      <c r="I17" s="2">
        <f t="shared" si="2"/>
        <v>250000</v>
      </c>
      <c r="J17" s="2">
        <f t="shared" si="3"/>
        <v>125000</v>
      </c>
      <c r="K17" s="2">
        <f t="shared" si="4"/>
        <v>31125000</v>
      </c>
    </row>
    <row r="18" spans="1:11" ht="19.5" customHeight="1" thickBot="1">
      <c r="A18" s="1" t="s">
        <v>11</v>
      </c>
      <c r="B18" s="1" t="s">
        <v>16</v>
      </c>
      <c r="C18" s="1" t="s">
        <v>23</v>
      </c>
      <c r="D18" s="1">
        <v>1998</v>
      </c>
      <c r="E18" s="1" t="s">
        <v>19</v>
      </c>
      <c r="F18" s="2">
        <v>24000000</v>
      </c>
      <c r="G18" s="2">
        <f t="shared" si="0"/>
        <v>480000</v>
      </c>
      <c r="H18" s="2">
        <f t="shared" si="1"/>
        <v>7920000</v>
      </c>
      <c r="I18" s="2">
        <f t="shared" si="2"/>
        <v>240000</v>
      </c>
      <c r="J18" s="2">
        <f t="shared" si="3"/>
        <v>120000</v>
      </c>
      <c r="K18" s="2">
        <f t="shared" si="4"/>
        <v>32760000</v>
      </c>
    </row>
    <row r="19" spans="1:11" ht="19.5" customHeight="1" thickBot="1">
      <c r="A19" s="1" t="s">
        <v>12</v>
      </c>
      <c r="B19" s="1" t="s">
        <v>16</v>
      </c>
      <c r="C19" s="1" t="s">
        <v>23</v>
      </c>
      <c r="D19" s="1">
        <v>1999</v>
      </c>
      <c r="E19" s="1" t="s">
        <v>18</v>
      </c>
      <c r="F19" s="2">
        <v>21000000</v>
      </c>
      <c r="G19" s="2">
        <f t="shared" si="0"/>
        <v>420000</v>
      </c>
      <c r="H19" s="2">
        <f t="shared" si="1"/>
        <v>6930000</v>
      </c>
      <c r="I19" s="2">
        <f t="shared" si="2"/>
        <v>210000</v>
      </c>
      <c r="J19" s="2">
        <f t="shared" si="3"/>
        <v>0</v>
      </c>
      <c r="K19" s="2">
        <f t="shared" si="4"/>
        <v>28560000</v>
      </c>
    </row>
    <row r="20" spans="1:11" ht="19.5" customHeight="1" thickBot="1">
      <c r="A20" s="1" t="s">
        <v>14</v>
      </c>
      <c r="B20" s="1" t="s">
        <v>16</v>
      </c>
      <c r="C20" s="1" t="s">
        <v>23</v>
      </c>
      <c r="D20" s="1">
        <v>1998</v>
      </c>
      <c r="E20" s="1" t="s">
        <v>18</v>
      </c>
      <c r="F20" s="2">
        <v>20000000</v>
      </c>
      <c r="G20" s="2">
        <f t="shared" si="0"/>
        <v>400000</v>
      </c>
      <c r="H20" s="2">
        <f t="shared" si="1"/>
        <v>6600000</v>
      </c>
      <c r="I20" s="2">
        <f t="shared" si="2"/>
        <v>200000</v>
      </c>
      <c r="J20" s="2">
        <f t="shared" si="3"/>
        <v>0</v>
      </c>
      <c r="K20" s="2">
        <f t="shared" si="4"/>
        <v>27200000</v>
      </c>
    </row>
    <row r="21" spans="1:11" ht="19.5" customHeight="1" thickBot="1">
      <c r="A21" s="1" t="s">
        <v>11</v>
      </c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ht="19.5" customHeight="1" thickBot="1">
      <c r="A22" s="1" t="s">
        <v>12</v>
      </c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ht="15.75" thickBot="1">
      <c r="A23" s="1" t="s">
        <v>13</v>
      </c>
    </row>
    <row r="24" ht="15.75" thickBot="1">
      <c r="A24" s="1" t="s">
        <v>14</v>
      </c>
    </row>
    <row r="25" ht="15.75" thickBot="1">
      <c r="A25" s="1" t="s">
        <v>13</v>
      </c>
    </row>
    <row r="26" ht="15.75" thickBot="1">
      <c r="A26" s="1" t="s">
        <v>11</v>
      </c>
    </row>
    <row r="27" ht="15.75" thickBot="1">
      <c r="A27" s="1" t="s">
        <v>11</v>
      </c>
    </row>
    <row r="28" ht="15.75" thickBot="1">
      <c r="A28" s="1" t="s">
        <v>13</v>
      </c>
    </row>
    <row r="29" ht="15.75" thickBot="1">
      <c r="A29" s="1" t="s">
        <v>14</v>
      </c>
    </row>
    <row r="30" ht="15.75" thickBot="1">
      <c r="A30" s="1" t="s">
        <v>13</v>
      </c>
    </row>
    <row r="31" ht="15.75" thickBot="1">
      <c r="A31" s="1" t="s">
        <v>14</v>
      </c>
    </row>
    <row r="32" ht="15.75" thickBot="1">
      <c r="A32" s="1" t="s">
        <v>11</v>
      </c>
    </row>
    <row r="33" ht="15.75" thickBot="1">
      <c r="A33" s="1" t="s">
        <v>11</v>
      </c>
    </row>
    <row r="34" ht="15.75" thickBot="1">
      <c r="A34" s="1" t="s">
        <v>11</v>
      </c>
    </row>
    <row r="35" ht="15.75" thickBot="1">
      <c r="A35" s="1" t="s">
        <v>11</v>
      </c>
    </row>
    <row r="36" ht="15.75" thickBot="1">
      <c r="A36" s="1" t="s">
        <v>11</v>
      </c>
    </row>
    <row r="37" ht="15.75" thickBot="1">
      <c r="A37" s="1" t="s">
        <v>11</v>
      </c>
    </row>
    <row r="38" ht="15.75" thickBot="1">
      <c r="A38" s="1" t="s">
        <v>12</v>
      </c>
    </row>
    <row r="39" ht="15.75" thickBot="1">
      <c r="A39" s="1" t="s">
        <v>14</v>
      </c>
    </row>
    <row r="40" ht="15.75" thickBot="1">
      <c r="A40" s="1" t="s">
        <v>11</v>
      </c>
    </row>
    <row r="41" ht="15.75" thickBot="1">
      <c r="A41" s="1" t="s">
        <v>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: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USUARIO</cp:lastModifiedBy>
  <dcterms:created xsi:type="dcterms:W3CDTF">2007-08-09T01:36:03Z</dcterms:created>
  <dcterms:modified xsi:type="dcterms:W3CDTF">2014-07-17T21:06:00Z</dcterms:modified>
  <cp:category/>
  <cp:version/>
  <cp:contentType/>
  <cp:contentStatus/>
</cp:coreProperties>
</file>